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ndpfr.sharepoint.com/sites/SG-DO/Documents partages/1. MARCHES/3. Marchés en cours de passation/2025 Vitraux/1. DCE/2.1 Pièces financières/"/>
    </mc:Choice>
  </mc:AlternateContent>
  <xr:revisionPtr revIDLastSave="39" documentId="13_ncr:1_{9517CBF2-BEA6-48C6-B765-ACC4A5B158FC}" xr6:coauthVersionLast="47" xr6:coauthVersionMax="47" xr10:uidLastSave="{0F23D9C1-E2D2-4B41-98A8-0E94E1597F70}"/>
  <bookViews>
    <workbookView xWindow="-57720" yWindow="-120" windowWidth="29040" windowHeight="15720" tabRatio="763" xr2:uid="{00000000-000D-0000-FFFF-FFFF00000000}"/>
  </bookViews>
  <sheets>
    <sheet name="DPGF-2-Maç" sheetId="32" r:id="rId1"/>
    <sheet name="BPU-DQE-2-Maç" sheetId="33" r:id="rId2"/>
  </sheets>
  <definedNames>
    <definedName name="fghfghfghg" localSheetId="1">'BPU-DQE-2-Maç'!$1:$7</definedName>
    <definedName name="fghfghfghg" localSheetId="0">'DPGF-2-Maç'!$1:$6</definedName>
    <definedName name="ghjghdjjgh" localSheetId="1">'BPU-DQE-2-Maç'!$A$1:$H$45</definedName>
    <definedName name="ghjghdjjgh" localSheetId="0">'DPGF-2-Maç'!$A$1:$I$132</definedName>
    <definedName name="_xlnm.Print_Titles" localSheetId="1">'BPU-DQE-2-Maç'!$1:$7</definedName>
    <definedName name="_xlnm.Print_Titles" localSheetId="0">'DPGF-2-Maç'!$1:$6</definedName>
    <definedName name="jfghjghkjghjf" localSheetId="1">'BPU-DQE-2-Maç'!$A$1:$H$45</definedName>
    <definedName name="jfghjghkjghjf" localSheetId="0">'DPGF-2-Maç'!$A$1:$I$132</definedName>
    <definedName name="jhjhjhjhjhj" localSheetId="1">'BPU-DQE-2-Maç'!$1:$7</definedName>
    <definedName name="jhjhjhjhjhj" localSheetId="0">'DPGF-2-Maç'!$1:$6</definedName>
    <definedName name="Print_Area" localSheetId="1">'BPU-DQE-2-Maç'!$A$1:$H$45</definedName>
    <definedName name="Print_Area" localSheetId="0">'DPGF-2-Maç'!$A$1:$I$132</definedName>
    <definedName name="Print_Titles" localSheetId="1">'BPU-DQE-2-Maç'!$1:$7</definedName>
    <definedName name="Print_Titles" localSheetId="0">'DPGF-2-Maç'!$1:$6</definedName>
    <definedName name="_xlnm.Print_Area" localSheetId="1">'BPU-DQE-2-Maç'!$A$1:$H$56</definedName>
    <definedName name="_xlnm.Print_Area" localSheetId="0">'DPGF-2-Maç'!$A$1:$I$149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8" i="32" l="1"/>
  <c r="I79" i="32"/>
  <c r="I80" i="32"/>
  <c r="I81" i="32"/>
  <c r="I82" i="32"/>
  <c r="I83" i="32"/>
  <c r="I84" i="32"/>
  <c r="I85" i="32"/>
  <c r="I86" i="32"/>
  <c r="I87" i="32"/>
  <c r="I88" i="32"/>
  <c r="I89" i="32"/>
  <c r="I90" i="32"/>
  <c r="I91" i="32"/>
  <c r="I92" i="32"/>
  <c r="I93" i="32"/>
  <c r="I94" i="32"/>
  <c r="I95" i="32"/>
  <c r="I96" i="32"/>
  <c r="I97" i="32"/>
  <c r="I98" i="32"/>
  <c r="I99" i="32"/>
  <c r="I100" i="32"/>
  <c r="I101" i="32"/>
  <c r="I102" i="32"/>
  <c r="I103" i="32"/>
  <c r="I104" i="32"/>
  <c r="I105" i="32"/>
  <c r="I106" i="32"/>
  <c r="I107" i="32"/>
  <c r="I108" i="32"/>
  <c r="I109" i="32"/>
  <c r="I110" i="32"/>
  <c r="I111" i="32"/>
  <c r="I112" i="32"/>
  <c r="I113" i="32"/>
  <c r="I114" i="32"/>
  <c r="I115" i="32"/>
  <c r="I116" i="32"/>
  <c r="I117" i="32"/>
  <c r="I118" i="32"/>
  <c r="I119" i="32"/>
  <c r="I120" i="32"/>
  <c r="I121" i="32"/>
  <c r="I122" i="32"/>
  <c r="I123" i="32"/>
  <c r="I124" i="32"/>
  <c r="I125" i="32"/>
  <c r="I126" i="32"/>
  <c r="I127" i="32"/>
  <c r="I128" i="32"/>
  <c r="I129" i="32"/>
  <c r="I130" i="32"/>
  <c r="I131" i="32"/>
  <c r="I132" i="32"/>
  <c r="I133" i="32"/>
  <c r="I77" i="32"/>
  <c r="I44" i="32"/>
  <c r="I45" i="32"/>
  <c r="I46" i="32"/>
  <c r="I47" i="32"/>
  <c r="I48" i="32"/>
  <c r="I49" i="32"/>
  <c r="I50" i="32"/>
  <c r="I51" i="32"/>
  <c r="I52" i="32"/>
  <c r="I53" i="32"/>
  <c r="I54" i="32"/>
  <c r="I55" i="32"/>
  <c r="I56" i="32"/>
  <c r="I57" i="32"/>
  <c r="I58" i="32"/>
  <c r="I59" i="32"/>
  <c r="I60" i="32"/>
  <c r="I61" i="32"/>
  <c r="I62" i="32"/>
  <c r="I63" i="32"/>
  <c r="I64" i="32"/>
  <c r="I65" i="32"/>
  <c r="I66" i="32"/>
  <c r="I67" i="32"/>
  <c r="I68" i="32"/>
  <c r="I69" i="32"/>
  <c r="I70" i="32"/>
  <c r="I71" i="32"/>
  <c r="I43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I33" i="32"/>
  <c r="I34" i="32"/>
  <c r="I35" i="32"/>
  <c r="I36" i="32"/>
  <c r="I37" i="32"/>
  <c r="I38" i="32"/>
  <c r="I39" i="32"/>
  <c r="I16" i="32"/>
  <c r="F123" i="32"/>
  <c r="I76" i="32"/>
  <c r="I134" i="32" l="1"/>
  <c r="H42" i="33"/>
  <c r="H43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F34" i="33"/>
  <c r="F35" i="33" s="1"/>
  <c r="F36" i="33" s="1"/>
  <c r="F28" i="33"/>
  <c r="C50" i="33" l="1"/>
  <c r="H10" i="33"/>
  <c r="H44" i="33" l="1"/>
  <c r="H50" i="33" s="1"/>
  <c r="H52" i="33" l="1"/>
  <c r="H54" i="33" s="1"/>
  <c r="H55" i="33" s="1"/>
  <c r="C143" i="32" l="1"/>
  <c r="C142" i="32"/>
  <c r="C141" i="32"/>
  <c r="I72" i="32" l="1"/>
  <c r="I40" i="32" l="1"/>
  <c r="I141" i="32" l="1"/>
  <c r="I143" i="32"/>
  <c r="I142" i="32" l="1"/>
  <c r="I145" i="32" l="1"/>
  <c r="I147" i="32" l="1"/>
  <c r="I148" i="32" s="1"/>
</calcChain>
</file>

<file path=xl/sharedStrings.xml><?xml version="1.0" encoding="utf-8"?>
<sst xmlns="http://schemas.openxmlformats.org/spreadsheetml/2006/main" count="221" uniqueCount="169">
  <si>
    <t>Total Chapitre 3</t>
  </si>
  <si>
    <t>P.U. en Euros</t>
  </si>
  <si>
    <t>Montant Euros</t>
  </si>
  <si>
    <t>T.V.A.</t>
  </si>
  <si>
    <t>T.T.C.</t>
  </si>
  <si>
    <t>Montant Total des Travaux</t>
  </si>
  <si>
    <t>H.-T.</t>
  </si>
  <si>
    <t>Désignation des articles</t>
  </si>
  <si>
    <t>U</t>
  </si>
  <si>
    <t>forfait</t>
  </si>
  <si>
    <t>Total Chapitre 1</t>
  </si>
  <si>
    <t>m²</t>
  </si>
  <si>
    <t>Total Chapitre 2</t>
  </si>
  <si>
    <t>N° 
CCTP</t>
  </si>
  <si>
    <t>Récapitulatif</t>
  </si>
  <si>
    <t>Ens</t>
  </si>
  <si>
    <r>
      <t xml:space="preserve">Édifice :  </t>
    </r>
    <r>
      <rPr>
        <b/>
        <sz val="14"/>
        <rFont val="Arial Narrow"/>
        <family val="2"/>
      </rPr>
      <t xml:space="preserve"> CATHEDRALE NOTRE-DAME DE PARIS</t>
    </r>
  </si>
  <si>
    <r>
      <t xml:space="preserve">Opération :  </t>
    </r>
    <r>
      <rPr>
        <b/>
        <sz val="12"/>
        <rFont val="Arial Narrow"/>
        <family val="2"/>
      </rPr>
      <t xml:space="preserve">Travaux de restauration des remplages, armatures métalliques 
et vitraux des chapelles Sud de la nef </t>
    </r>
  </si>
  <si>
    <t>N° 
DPGF</t>
  </si>
  <si>
    <t>Chapitre 1 : Travaux préparatoires - Protection des existants</t>
  </si>
  <si>
    <t>3.02</t>
  </si>
  <si>
    <t>Quantité
MOE</t>
  </si>
  <si>
    <t>CADRE DE DECOMPOSITION
 PRIX GLOBAL &amp; FORFAITAIRE</t>
  </si>
  <si>
    <t>Quantité
Entreprise</t>
  </si>
  <si>
    <t>Prélèvements et analyses :</t>
  </si>
  <si>
    <t>Dans tous les espaces intérieurs et extérieurs concernés</t>
  </si>
  <si>
    <t>par cette opération :</t>
  </si>
  <si>
    <t xml:space="preserve"> - Mesures / tests sur les poussières sur parements :</t>
  </si>
  <si>
    <t xml:space="preserve">   Contrôles réglementaires de non dépassement de la </t>
  </si>
  <si>
    <t xml:space="preserve">   VLEP : Mesures d'air</t>
  </si>
  <si>
    <t>inclus</t>
  </si>
  <si>
    <t>CCTC
plomb</t>
  </si>
  <si>
    <t>N° 
BQE</t>
  </si>
  <si>
    <r>
      <t>LOT n°2</t>
    </r>
    <r>
      <rPr>
        <b/>
        <vertAlign val="subscript"/>
        <sz val="12"/>
        <rFont val="Arial Narrow"/>
        <family val="2"/>
      </rPr>
      <t>VTXNFS</t>
    </r>
    <r>
      <rPr>
        <b/>
        <sz val="12"/>
        <rFont val="Arial Narrow"/>
        <family val="2"/>
      </rPr>
      <t xml:space="preserve">
Maçonnerie - Pierre de Taille</t>
    </r>
  </si>
  <si>
    <r>
      <t>Total Lot Maçonnerie - Pierre de Taille - 02</t>
    </r>
    <r>
      <rPr>
        <b/>
        <u/>
        <sz val="8"/>
        <rFont val="Arial Narrow"/>
        <family val="2"/>
      </rPr>
      <t>VTXNFS</t>
    </r>
  </si>
  <si>
    <t>3.01.02</t>
  </si>
  <si>
    <t>Plan de retrait matériaux amiantés</t>
  </si>
  <si>
    <t>Avant le début des travaux, aide à la rédaction du plan de retrait</t>
  </si>
  <si>
    <r>
      <t>en coordination avec le lot  04</t>
    </r>
    <r>
      <rPr>
        <sz val="8"/>
        <rFont val="Arial Narrow"/>
        <family val="2"/>
      </rPr>
      <t>VTXNFS</t>
    </r>
    <r>
      <rPr>
        <sz val="10"/>
        <rFont val="Arial Narrow"/>
        <family val="2"/>
      </rPr>
      <t xml:space="preserve"> – traitement de l'amiante,</t>
    </r>
  </si>
  <si>
    <t>description des modes opératoires envisagés et processus</t>
  </si>
  <si>
    <t>Etat sanitaire, calepinage et méthodologie</t>
  </si>
  <si>
    <t xml:space="preserve">Etablissement, après inspection et relevé des existants, </t>
  </si>
  <si>
    <t>d’un état sanitaire, puis proposition de protocoles, compris</t>
  </si>
  <si>
    <t>calepins avec mention des pierres à conserver, à restaurer</t>
  </si>
  <si>
    <t>ou à remplacer, en totalité ou partiellement et méthodologies</t>
  </si>
  <si>
    <t>d’intervention pour soumission à avis de l’ACMH</t>
  </si>
  <si>
    <t>établissement du constat et remise des rapport et plans</t>
  </si>
  <si>
    <t>3.01.03</t>
  </si>
  <si>
    <t>Ecrans d'isolement au-devant des baies</t>
  </si>
  <si>
    <t xml:space="preserve">Protections mécaniques translucides des baies, </t>
  </si>
  <si>
    <t xml:space="preserve">compris pose, remaniement autant que de besoin, </t>
  </si>
  <si>
    <t>dépose/repose et entretien et dépose</t>
  </si>
  <si>
    <t>Protection des existants</t>
  </si>
  <si>
    <t xml:space="preserve">Protection, délimitation des zones d'interventions par bâchage </t>
  </si>
  <si>
    <t xml:space="preserve">protections / séparations à l'avancement des zones achevées / </t>
  </si>
  <si>
    <t>nettoyées des zones à traiter, protections des parties sculptées</t>
  </si>
  <si>
    <t>adjacentes lors des changements de pierre</t>
  </si>
  <si>
    <t>Chapitre 2 : Nettoyage des parements</t>
  </si>
  <si>
    <t>Déoussiérage et brossage doux</t>
  </si>
  <si>
    <t xml:space="preserve">Dépoussiérage et brossage doux en simultané de </t>
  </si>
  <si>
    <t>l'ensemble des parements extérieurs avec aspiration THE</t>
  </si>
  <si>
    <t>à la source</t>
  </si>
  <si>
    <t>3.03.01</t>
  </si>
  <si>
    <t xml:space="preserve">ensemble des remplages, meneaux et appuis des </t>
  </si>
  <si>
    <t>chapelles CA26 - CA30 - CA32 - CA 34 - CA 36 et CA 39</t>
  </si>
  <si>
    <t>appui de la baie de la chapelle CA28</t>
  </si>
  <si>
    <t>Traitement biocide curatif</t>
  </si>
  <si>
    <t>3.03.02</t>
  </si>
  <si>
    <t xml:space="preserve">Traitement curatif biocide, algicide et fongicide pour </t>
  </si>
  <si>
    <t>suppression des colonisations microbiologiques, mousses</t>
  </si>
  <si>
    <t>et lichens.</t>
  </si>
  <si>
    <t>3.03.03</t>
  </si>
  <si>
    <t>Nettoyages complémentaires</t>
  </si>
  <si>
    <t xml:space="preserve">Nettoyage complémentaire (brossage et scalpel ou </t>
  </si>
  <si>
    <t>compresses) pour suppression des croûtes noires, gypse,</t>
  </si>
  <si>
    <t>plomb ou autre n’ayant pu être supprimées après les</t>
  </si>
  <si>
    <t>opérations précédentes</t>
  </si>
  <si>
    <t xml:space="preserve">en recherche - prévison de 50% des parements de </t>
  </si>
  <si>
    <t xml:space="preserve">l'ensemble des remplages, meneaux et appuis des </t>
  </si>
  <si>
    <t>et appui de la baie de la chapelle CA28</t>
  </si>
  <si>
    <t>Chapitre 3 : Restauration des parements</t>
  </si>
  <si>
    <t>Chapitre 1 : Restauration des parements</t>
  </si>
  <si>
    <t>Dépose de pierre en conservation par refouillement</t>
  </si>
  <si>
    <t>dépose de pierre de taille en conservation par refouillement</t>
  </si>
  <si>
    <t>y compris repérage, descente et stockage pour prise</t>
  </si>
  <si>
    <t>d'empreinte des moulures</t>
  </si>
  <si>
    <t>en recherche selon calepinage sur l'ensemble des</t>
  </si>
  <si>
    <t xml:space="preserve">remplages et meneaux des chapelles CA26 - CA30 - </t>
  </si>
  <si>
    <t xml:space="preserve"> CA32 - CA 34 - CA 36 et CA 39</t>
  </si>
  <si>
    <r>
      <t>m</t>
    </r>
    <r>
      <rPr>
        <vertAlign val="superscript"/>
        <sz val="10"/>
        <rFont val="Arial Narrow"/>
        <family val="2"/>
      </rPr>
      <t>3</t>
    </r>
  </si>
  <si>
    <t>3.04.01</t>
  </si>
  <si>
    <t>3.04.02</t>
  </si>
  <si>
    <t>Fourniture de pierre neuve</t>
  </si>
  <si>
    <t>fourniture de Pierre demi dure H4 ou Franche Fine de</t>
  </si>
  <si>
    <t>Saint-Maximin en remplacement des pierres déposées</t>
  </si>
  <si>
    <t>3.04.03</t>
  </si>
  <si>
    <t>- Taille de parement uni</t>
  </si>
  <si>
    <t>- Taille de parement mouluré</t>
  </si>
  <si>
    <t xml:space="preserve">Fine de Saint-Maximin </t>
  </si>
  <si>
    <t xml:space="preserve">Taille de pierre neuve sur Pierre demi dure H4 ou Franche </t>
  </si>
  <si>
    <t>TPM</t>
  </si>
  <si>
    <t>TPU</t>
  </si>
  <si>
    <t xml:space="preserve">* PV pour pose au plomb des éléments où des joints plomb ont été constatés lors de la dépose </t>
  </si>
  <si>
    <t>Pose de pierres neuves compris fichage et joints au mortier :</t>
  </si>
  <si>
    <t>* Par incrustement de morceaux isolés ou contigus</t>
  </si>
  <si>
    <t xml:space="preserve">* P.V. pour  morceaux moulurés </t>
  </si>
  <si>
    <t xml:space="preserve">   plomb ont été constatés lors de la dépose </t>
  </si>
  <si>
    <t>3.04.04</t>
  </si>
  <si>
    <t>3.04.05</t>
  </si>
  <si>
    <t>Sculpture sur pierres neuves</t>
  </si>
  <si>
    <t>compris taille de la sculpture après épannelage</t>
  </si>
  <si>
    <t>en recherche selon calepinage : chapiteau sur</t>
  </si>
  <si>
    <t>meneau central de la chapelle CA 34</t>
  </si>
  <si>
    <t>Bouchons de pierre de taille neuve</t>
  </si>
  <si>
    <t>pierre, taille de pierre, pose à joints vifs, goujonnage éventuel</t>
  </si>
  <si>
    <t>et patine de vieillissement</t>
  </si>
  <si>
    <t xml:space="preserve">   de profondeur</t>
  </si>
  <si>
    <t xml:space="preserve">compris refouillement, préparation du support, fourniture de </t>
  </si>
  <si>
    <t xml:space="preserve"> - Bouchons moulurés jusqu'à 0,20 à l'équerre et 20 cm </t>
  </si>
  <si>
    <t xml:space="preserve"> - Bouchons moulurés de 0.21 à 0,40 à l'équerre et 20 cm </t>
  </si>
  <si>
    <t>en recherche - provision pour remplacement d'éléments</t>
  </si>
  <si>
    <t>chapelles CA26 - CA30 - CA32 - CA 34 - CA 36 et CA 38</t>
  </si>
  <si>
    <t xml:space="preserve">meneaux des chapelles CA26 - CA30 - CA32 - CA 34 - </t>
  </si>
  <si>
    <t>CA 36 et CA 38</t>
  </si>
  <si>
    <t>3.04.06</t>
  </si>
  <si>
    <t xml:space="preserve"> * Ragréages moulurés jusqu'à 0,20 à l'équerre</t>
  </si>
  <si>
    <t xml:space="preserve"> * Ragréages moulurés de 0,21 à 0,40 à l'équerre</t>
  </si>
  <si>
    <t>3.05.01</t>
  </si>
  <si>
    <t xml:space="preserve">Purge profonde de l’ensemble des ragréages existants, de </t>
  </si>
  <si>
    <t>toutes natures et des parties desquamées et/ou instables</t>
  </si>
  <si>
    <t xml:space="preserve">Ens </t>
  </si>
  <si>
    <t>Ragréage au mortier minéral :</t>
  </si>
  <si>
    <t>Ragréages</t>
  </si>
  <si>
    <t>3.05.02</t>
  </si>
  <si>
    <t>Vieillissement des parements</t>
  </si>
  <si>
    <t>à l'outil pour intégration des pierres neuves</t>
  </si>
  <si>
    <t>3.05.03</t>
  </si>
  <si>
    <t>en recherche - sur l'ensemble des remplages et</t>
  </si>
  <si>
    <t>en recherche - sur les pierres neuves des remplages et</t>
  </si>
  <si>
    <t>Rejointoiement au mortier de chaux</t>
  </si>
  <si>
    <t>au mortier de chaux grasse, compris brossage et refichage</t>
  </si>
  <si>
    <t>en totalité sur les appuis des baies des chapelles</t>
  </si>
  <si>
    <t>CA26 - CA28 - CA30 - CA32 - CA 34 - CA 36 et CA 38</t>
  </si>
  <si>
    <t xml:space="preserve"> - en partie unie</t>
  </si>
  <si>
    <t xml:space="preserve"> - en partie moulurée</t>
  </si>
  <si>
    <t>Jointoiement au mortier de chaux</t>
  </si>
  <si>
    <t xml:space="preserve">au mortier de chaux grasse, compris brossage </t>
  </si>
  <si>
    <t xml:space="preserve">en recherche pour comblement des vides des joints sur </t>
  </si>
  <si>
    <t>les remplages et meneaux des baies des chapelles</t>
  </si>
  <si>
    <t>CA26  - CA30 - CA32 - CA 34 - CA 36 et CA 38</t>
  </si>
  <si>
    <t>3.05.04</t>
  </si>
  <si>
    <t>Traitement biocide préventif</t>
  </si>
  <si>
    <t>altérés des parements des remplages et meneaux des</t>
  </si>
  <si>
    <t>sur l’ensemble des parements restaurés et neufs</t>
  </si>
  <si>
    <t xml:space="preserve">Patine d’harmonisation </t>
  </si>
  <si>
    <t>3.05.05</t>
  </si>
  <si>
    <r>
      <t>Accompagnement du lot 04</t>
    </r>
    <r>
      <rPr>
        <u/>
        <sz val="8"/>
        <rFont val="Arial Narrow"/>
        <family val="2"/>
      </rPr>
      <t>VTXNFS</t>
    </r>
    <r>
      <rPr>
        <u/>
        <sz val="10"/>
        <rFont val="Arial Narrow"/>
        <family val="2"/>
      </rPr>
      <t xml:space="preserve"> - Traitement amiante  :</t>
    </r>
  </si>
  <si>
    <t xml:space="preserve">Accompagnement pour suppression des calfeutrements </t>
  </si>
  <si>
    <t>amiantés lors de la dépose des vitraux</t>
  </si>
  <si>
    <t>3.06.02</t>
  </si>
  <si>
    <r>
      <t>Accompagnement du lot 03</t>
    </r>
    <r>
      <rPr>
        <u/>
        <sz val="8"/>
        <rFont val="Arial Narrow"/>
        <family val="2"/>
      </rPr>
      <t>VTXNFS</t>
    </r>
    <r>
      <rPr>
        <u/>
        <sz val="10"/>
        <rFont val="Arial Narrow"/>
        <family val="2"/>
      </rPr>
      <t xml:space="preserve"> - Vitraux</t>
    </r>
  </si>
  <si>
    <t xml:space="preserve">Accompagnement pour dressement et alignement des </t>
  </si>
  <si>
    <t>rainures sur pierres remplacées</t>
  </si>
  <si>
    <t>3.06.01</t>
  </si>
  <si>
    <t>BORDEREAU DES PRIX UNITAIRES - DETAIL QUANTITATIF ESTIMATIF</t>
  </si>
  <si>
    <t xml:space="preserve">Quantiés estimées </t>
  </si>
  <si>
    <r>
      <t>Montant total estimatif Lot Maçonnerie - Pierre de Taille - 02</t>
    </r>
    <r>
      <rPr>
        <b/>
        <u/>
        <sz val="8"/>
        <rFont val="Arial Narrow"/>
        <family val="2"/>
      </rPr>
      <t>VTXNFS</t>
    </r>
  </si>
  <si>
    <r>
      <t>Montant total estimatif Lot Maçonnerie - Pierre de Taille - 02</t>
    </r>
    <r>
      <rPr>
        <b/>
        <u/>
        <sz val="9"/>
        <rFont val="Arial Narrow"/>
        <family val="2"/>
      </rPr>
      <t>VTXNFS</t>
    </r>
  </si>
  <si>
    <t>Conformément aux dispositions de l'article 4 de l'Acte d'engagement, ce BPU/DQE a valeur contractuelle, 
à l'exception des colonnes « Quantités estimées  », «Montant HT Euros», et des lignes « Montant total estimatif Lot Maçonnerie - Pierre de Taille - 02VTXNFS HT » « TVA » et « Montant total estimatif Lot Maçonnerie - Pierre de Taille - 02VTXNFS TTC », qui sont données à titre indicatif afin de permettre la comparaison des offres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</si>
</sst>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F_-;\-* #,##0.00\ _F_-;_-* &quot;-&quot;??\ _F_-;_-@_-"/>
    <numFmt numFmtId="165" formatCode="0.000"/>
    <numFmt numFmtId="166" formatCode="#,##0.000"/>
    <numFmt numFmtId="167" formatCode="_-* #,##0.00\ [$€]_-;\-* #,##0.00\ [$€]_-;_-* &quot;-&quot;??\ [$€]_-;_-@_-"/>
    <numFmt numFmtId="168" formatCode="@*."/>
    <numFmt numFmtId="169" formatCode="_-* #,##0.00\ _€_-;\-* #,##0.00\ _€_-;_-* &quot;-&quot;??\ _€_-;_-@_-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 Narrow"/>
      <family val="2"/>
    </font>
    <font>
      <i/>
      <sz val="10"/>
      <name val="Arial Narrow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u/>
      <sz val="10"/>
      <name val="Arial Narrow"/>
      <family val="2"/>
    </font>
    <font>
      <b/>
      <u/>
      <sz val="11"/>
      <name val="Arial Narrow"/>
      <family val="2"/>
    </font>
    <font>
      <u/>
      <sz val="10"/>
      <name val="Arial Narrow"/>
      <family val="2"/>
    </font>
    <font>
      <b/>
      <u/>
      <sz val="11"/>
      <color indexed="12"/>
      <name val="Arial Narrow"/>
      <family val="2"/>
    </font>
    <font>
      <b/>
      <u/>
      <sz val="10"/>
      <color indexed="12"/>
      <name val="Arial Narrow"/>
      <family val="2"/>
    </font>
    <font>
      <b/>
      <sz val="11"/>
      <name val="Arial Narrow"/>
      <family val="2"/>
    </font>
    <font>
      <b/>
      <vertAlign val="subscript"/>
      <sz val="12"/>
      <name val="Arial Narrow"/>
      <family val="2"/>
    </font>
    <font>
      <b/>
      <u/>
      <sz val="8"/>
      <name val="Arial Narrow"/>
      <family val="2"/>
    </font>
    <font>
      <sz val="8"/>
      <name val="Arial"/>
      <family val="2"/>
    </font>
    <font>
      <sz val="12"/>
      <color theme="1"/>
      <name val="Arial"/>
      <family val="2"/>
    </font>
    <font>
      <b/>
      <u val="singleAccounting"/>
      <sz val="10"/>
      <name val="Arial Narrow"/>
      <family val="2"/>
    </font>
    <font>
      <sz val="10"/>
      <name val="Times New Roman"/>
      <family val="1"/>
    </font>
    <font>
      <b/>
      <sz val="10"/>
      <color indexed="56"/>
      <name val="Comic Sans MS"/>
      <family val="4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8"/>
      <name val="Arial Narrow"/>
      <family val="2"/>
    </font>
    <font>
      <b/>
      <sz val="10"/>
      <name val="Arial"/>
      <family val="2"/>
    </font>
    <font>
      <vertAlign val="superscript"/>
      <sz val="10"/>
      <name val="Arial Narrow"/>
      <family val="2"/>
    </font>
    <font>
      <u/>
      <sz val="8"/>
      <name val="Arial Narrow"/>
      <family val="2"/>
    </font>
    <font>
      <b/>
      <u/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37">
    <xf numFmtId="0" fontId="0" fillId="0" borderId="0"/>
    <xf numFmtId="167" fontId="4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4" fillId="0" borderId="0"/>
    <xf numFmtId="9" fontId="24" fillId="0" borderId="0" applyFont="0" applyFill="0" applyBorder="0" applyAlignment="0" applyProtection="0"/>
    <xf numFmtId="0" fontId="25" fillId="0" borderId="0">
      <alignment horizontal="right"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" fontId="4" fillId="0" borderId="0" applyBorder="0">
      <alignment horizontal="center"/>
    </xf>
    <xf numFmtId="0" fontId="4" fillId="0" borderId="0" applyBorder="0">
      <alignment horizontal="center" wrapText="1" shrinkToFit="1"/>
    </xf>
    <xf numFmtId="1" fontId="4" fillId="0" borderId="0" applyBorder="0">
      <alignment horizontal="center"/>
    </xf>
    <xf numFmtId="0" fontId="29" fillId="0" borderId="0">
      <alignment horizontal="left" wrapText="1" indent="1" shrinkToFit="1"/>
    </xf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4" fillId="0" borderId="0" applyFont="0" applyFill="0" applyBorder="0" applyAlignment="0" applyProtection="0"/>
  </cellStyleXfs>
  <cellXfs count="105">
    <xf numFmtId="0" fontId="0" fillId="0" borderId="0" xfId="0"/>
    <xf numFmtId="0" fontId="8" fillId="0" borderId="0" xfId="0" applyFont="1"/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/>
    <xf numFmtId="0" fontId="11" fillId="0" borderId="7" xfId="0" applyFont="1" applyBorder="1" applyAlignment="1">
      <alignment horizontal="center"/>
    </xf>
    <xf numFmtId="0" fontId="8" fillId="0" borderId="1" xfId="0" applyFont="1" applyBorder="1"/>
    <xf numFmtId="2" fontId="8" fillId="0" borderId="0" xfId="0" applyNumberFormat="1" applyFont="1"/>
    <xf numFmtId="0" fontId="8" fillId="0" borderId="8" xfId="0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164" fontId="8" fillId="0" borderId="9" xfId="0" applyNumberFormat="1" applyFont="1" applyBorder="1" applyAlignment="1">
      <alignment horizontal="right"/>
    </xf>
    <xf numFmtId="0" fontId="13" fillId="0" borderId="1" xfId="0" applyFont="1" applyBorder="1"/>
    <xf numFmtId="2" fontId="10" fillId="0" borderId="0" xfId="0" applyNumberFormat="1" applyFont="1"/>
    <xf numFmtId="0" fontId="14" fillId="0" borderId="1" xfId="0" applyFont="1" applyBorder="1"/>
    <xf numFmtId="0" fontId="15" fillId="0" borderId="1" xfId="0" applyFont="1" applyBorder="1"/>
    <xf numFmtId="4" fontId="8" fillId="0" borderId="0" xfId="0" applyNumberFormat="1" applyFont="1" applyAlignment="1">
      <alignment horizontal="right"/>
    </xf>
    <xf numFmtId="0" fontId="11" fillId="0" borderId="10" xfId="0" applyFont="1" applyBorder="1" applyAlignment="1">
      <alignment horizontal="center"/>
    </xf>
    <xf numFmtId="2" fontId="8" fillId="0" borderId="12" xfId="0" applyNumberFormat="1" applyFont="1" applyBorder="1"/>
    <xf numFmtId="164" fontId="8" fillId="0" borderId="14" xfId="0" applyNumberFormat="1" applyFont="1" applyBorder="1" applyAlignment="1">
      <alignment horizontal="right"/>
    </xf>
    <xf numFmtId="0" fontId="8" fillId="0" borderId="12" xfId="0" applyFont="1" applyBorder="1"/>
    <xf numFmtId="0" fontId="12" fillId="0" borderId="7" xfId="0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9" xfId="0" applyNumberFormat="1" applyFont="1" applyBorder="1" applyAlignment="1">
      <alignment horizontal="right"/>
    </xf>
    <xf numFmtId="0" fontId="8" fillId="0" borderId="7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164" fontId="8" fillId="0" borderId="15" xfId="0" applyNumberFormat="1" applyFont="1" applyBorder="1" applyAlignment="1">
      <alignment horizontal="right"/>
    </xf>
    <xf numFmtId="164" fontId="8" fillId="0" borderId="0" xfId="0" applyNumberFormat="1" applyFont="1" applyAlignment="1">
      <alignment horizontal="right"/>
    </xf>
    <xf numFmtId="2" fontId="14" fillId="0" borderId="0" xfId="0" applyNumberFormat="1" applyFont="1" applyAlignment="1">
      <alignment horizontal="right"/>
    </xf>
    <xf numFmtId="164" fontId="13" fillId="0" borderId="15" xfId="0" applyNumberFormat="1" applyFont="1" applyBorder="1" applyAlignment="1">
      <alignment horizontal="right"/>
    </xf>
    <xf numFmtId="164" fontId="18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0" fontId="8" fillId="0" borderId="10" xfId="0" applyFont="1" applyBorder="1" applyAlignment="1">
      <alignment horizontal="center"/>
    </xf>
    <xf numFmtId="0" fontId="13" fillId="0" borderId="0" xfId="0" applyFont="1" applyAlignment="1">
      <alignment horizontal="left"/>
    </xf>
    <xf numFmtId="164" fontId="8" fillId="0" borderId="12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17" fontId="8" fillId="0" borderId="0" xfId="0" applyNumberFormat="1" applyFont="1"/>
    <xf numFmtId="0" fontId="22" fillId="0" borderId="0" xfId="2" applyFont="1" applyAlignment="1">
      <alignment vertical="center"/>
    </xf>
    <xf numFmtId="4" fontId="10" fillId="0" borderId="5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/>
    </xf>
    <xf numFmtId="164" fontId="8" fillId="0" borderId="8" xfId="0" applyNumberFormat="1" applyFont="1" applyBorder="1" applyAlignment="1">
      <alignment horizontal="right"/>
    </xf>
    <xf numFmtId="0" fontId="10" fillId="0" borderId="7" xfId="0" applyFont="1" applyBorder="1" applyAlignment="1">
      <alignment horizontal="center"/>
    </xf>
    <xf numFmtId="164" fontId="10" fillId="0" borderId="8" xfId="0" applyNumberFormat="1" applyFont="1" applyBorder="1" applyAlignment="1">
      <alignment horizontal="right"/>
    </xf>
    <xf numFmtId="4" fontId="8" fillId="0" borderId="13" xfId="0" applyNumberFormat="1" applyFont="1" applyBorder="1" applyAlignment="1">
      <alignment horizontal="center"/>
    </xf>
    <xf numFmtId="4" fontId="10" fillId="0" borderId="8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0" fontId="8" fillId="0" borderId="8" xfId="0" applyNumberFormat="1" applyFont="1" applyBorder="1" applyAlignment="1">
      <alignment horizontal="right"/>
    </xf>
    <xf numFmtId="164" fontId="23" fillId="0" borderId="15" xfId="0" applyNumberFormat="1" applyFont="1" applyBorder="1" applyAlignment="1">
      <alignment horizontal="right"/>
    </xf>
    <xf numFmtId="0" fontId="12" fillId="0" borderId="15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0" fillId="0" borderId="25" xfId="0" applyFont="1" applyBorder="1" applyAlignment="1">
      <alignment horizontal="center" vertical="center"/>
    </xf>
    <xf numFmtId="164" fontId="8" fillId="0" borderId="16" xfId="0" applyNumberFormat="1" applyFont="1" applyBorder="1" applyAlignment="1">
      <alignment horizontal="right"/>
    </xf>
    <xf numFmtId="164" fontId="10" fillId="0" borderId="0" xfId="0" applyNumberFormat="1" applyFont="1" applyAlignment="1">
      <alignment horizontal="right"/>
    </xf>
    <xf numFmtId="164" fontId="10" fillId="0" borderId="16" xfId="0" applyNumberFormat="1" applyFont="1" applyBorder="1" applyAlignment="1">
      <alignment horizontal="right"/>
    </xf>
    <xf numFmtId="10" fontId="8" fillId="0" borderId="0" xfId="0" applyNumberFormat="1" applyFont="1" applyAlignment="1">
      <alignment horizontal="right"/>
    </xf>
    <xf numFmtId="168" fontId="22" fillId="0" borderId="0" xfId="6" applyNumberFormat="1" applyFont="1" applyAlignment="1">
      <alignment vertical="center"/>
    </xf>
    <xf numFmtId="168" fontId="22" fillId="0" borderId="0" xfId="6" applyNumberFormat="1" applyFont="1" applyAlignment="1">
      <alignment horizontal="left" vertical="center" indent="2"/>
    </xf>
    <xf numFmtId="0" fontId="8" fillId="2" borderId="0" xfId="0" applyFont="1" applyFill="1"/>
    <xf numFmtId="164" fontId="8" fillId="0" borderId="8" xfId="0" applyNumberFormat="1" applyFont="1" applyBorder="1"/>
    <xf numFmtId="0" fontId="16" fillId="0" borderId="1" xfId="0" applyFont="1" applyBorder="1"/>
    <xf numFmtId="2" fontId="8" fillId="0" borderId="7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indent="1"/>
    </xf>
    <xf numFmtId="4" fontId="8" fillId="0" borderId="9" xfId="0" applyNumberFormat="1" applyFont="1" applyBorder="1" applyAlignment="1">
      <alignment horizontal="right"/>
    </xf>
    <xf numFmtId="0" fontId="5" fillId="0" borderId="1" xfId="0" applyFont="1" applyBorder="1"/>
    <xf numFmtId="4" fontId="8" fillId="0" borderId="8" xfId="0" applyNumberFormat="1" applyFont="1" applyBorder="1" applyAlignment="1">
      <alignment horizontal="right"/>
    </xf>
    <xf numFmtId="0" fontId="8" fillId="0" borderId="0" xfId="0" applyFont="1" applyAlignment="1">
      <alignment horizontal="left" vertical="center" indent="1"/>
    </xf>
    <xf numFmtId="164" fontId="10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4" fontId="8" fillId="0" borderId="16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166" fontId="8" fillId="0" borderId="13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indent="15"/>
    </xf>
    <xf numFmtId="165" fontId="8" fillId="0" borderId="0" xfId="0" applyNumberFormat="1" applyFont="1"/>
    <xf numFmtId="0" fontId="8" fillId="0" borderId="0" xfId="0" applyFont="1" applyAlignment="1">
      <alignment vertical="center" wrapText="1"/>
    </xf>
    <xf numFmtId="164" fontId="8" fillId="0" borderId="26" xfId="0" applyNumberFormat="1" applyFont="1" applyBorder="1" applyAlignment="1">
      <alignment horizontal="right"/>
    </xf>
    <xf numFmtId="0" fontId="15" fillId="0" borderId="0" xfId="0" applyFont="1"/>
    <xf numFmtId="0" fontId="8" fillId="0" borderId="12" xfId="0" applyFont="1" applyBorder="1" applyAlignment="1">
      <alignment horizontal="left" vertical="center" wrapText="1" indent="1"/>
    </xf>
    <xf numFmtId="164" fontId="8" fillId="0" borderId="27" xfId="0" applyNumberFormat="1" applyFont="1" applyBorder="1" applyAlignment="1">
      <alignment horizontal="right"/>
    </xf>
    <xf numFmtId="0" fontId="8" fillId="0" borderId="0" xfId="0" applyFont="1" applyAlignment="1">
      <alignment horizontal="left" vertical="center" wrapText="1" indent="1"/>
    </xf>
    <xf numFmtId="0" fontId="27" fillId="0" borderId="0" xfId="6" applyFont="1" applyAlignment="1">
      <alignment vertical="center"/>
    </xf>
    <xf numFmtId="0" fontId="15" fillId="0" borderId="0" xfId="0" applyFont="1" applyAlignment="1">
      <alignment vertical="center" wrapText="1"/>
    </xf>
    <xf numFmtId="0" fontId="26" fillId="0" borderId="0" xfId="6" applyFont="1" applyAlignment="1">
      <alignment vertical="center"/>
    </xf>
    <xf numFmtId="0" fontId="8" fillId="0" borderId="0" xfId="0" applyFont="1" applyAlignment="1">
      <alignment horizontal="left" vertical="center"/>
    </xf>
    <xf numFmtId="164" fontId="10" fillId="0" borderId="13" xfId="0" applyNumberFormat="1" applyFont="1" applyBorder="1" applyAlignment="1">
      <alignment horizontal="right"/>
    </xf>
    <xf numFmtId="165" fontId="8" fillId="0" borderId="12" xfId="0" applyNumberFormat="1" applyFont="1" applyBorder="1"/>
    <xf numFmtId="0" fontId="8" fillId="0" borderId="11" xfId="0" applyFont="1" applyBorder="1"/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wrapText="1"/>
    </xf>
    <xf numFmtId="0" fontId="6" fillId="0" borderId="28" xfId="0" applyFont="1" applyBorder="1" applyAlignment="1">
      <alignment horizontal="center" vertical="center" wrapText="1"/>
    </xf>
  </cellXfs>
  <cellStyles count="37">
    <cellStyle name="Euro" xfId="1" xr:uid="{00000000-0005-0000-0000-000000000000}"/>
    <cellStyle name="Milliers 2" xfId="15" xr:uid="{7C68D096-9DE8-4A7A-8286-60384F9C3919}"/>
    <cellStyle name="Milliers 2 2" xfId="36" xr:uid="{56311682-6578-480D-BE4D-A433F8A1262F}"/>
    <cellStyle name="Milliers 3" xfId="10" xr:uid="{37E8ECD2-423B-468D-A1D5-6CC6AA5CB3D6}"/>
    <cellStyle name="Nombre FRT" xfId="26" xr:uid="{BC038976-4881-485A-800F-5230CD999BE5}"/>
    <cellStyle name="Nombre m²" xfId="24" xr:uid="{976D68C1-CE63-4913-9C7F-7DB2FC93A9C9}"/>
    <cellStyle name="Normal" xfId="0" builtinId="0"/>
    <cellStyle name="Normal 2" xfId="4" xr:uid="{573ECBBF-D7D1-4B9F-A013-C7AB61DA7929}"/>
    <cellStyle name="Normal 2 2" xfId="3" xr:uid="{E3617F72-A6A1-42B1-A97C-553EDB76C687}"/>
    <cellStyle name="Normal 2 3" xfId="7" xr:uid="{81D185CB-DCE8-461C-B0E2-E7C7E102394E}"/>
    <cellStyle name="Normal 3" xfId="5" xr:uid="{BF895886-02B2-4856-974C-A6244B11B728}"/>
    <cellStyle name="Normal 3 2" xfId="18" xr:uid="{60BF938B-43D7-4E92-B990-5F1E18A84ACB}"/>
    <cellStyle name="Normal 3 2 2" xfId="22" xr:uid="{EE2B4BBB-55A6-4440-80D8-C3BCDB4EB657}"/>
    <cellStyle name="Normal 3 2 3" xfId="29" xr:uid="{111F7E1F-3FD5-4D5F-A830-C8B6A450E3B4}"/>
    <cellStyle name="Normal 3 2 4" xfId="34" xr:uid="{9C2E3E5D-D60D-4F3D-B1AE-0C3330C5F818}"/>
    <cellStyle name="Normal 3 3" xfId="21" xr:uid="{53AB246F-EB4E-4EAB-A3CB-37ADDAAA0BCB}"/>
    <cellStyle name="Normal 3 4" xfId="28" xr:uid="{0BF7DD0C-5DB6-46D3-B97C-465AEF2AAD81}"/>
    <cellStyle name="Normal 3 5" xfId="16" xr:uid="{A72967B5-234B-4437-A045-BE83F27A1273}"/>
    <cellStyle name="Normal 3 6" xfId="32" xr:uid="{C9F3F9B8-D8BD-4AB9-9513-8516F3F4CD3E}"/>
    <cellStyle name="Normal 3 6 2" xfId="35" xr:uid="{02159AFE-57CF-436B-8A6B-4B8536AC4C37}"/>
    <cellStyle name="Normal 3 7" xfId="33" xr:uid="{51EBE34F-61C1-4B20-8709-9320AA5337E0}"/>
    <cellStyle name="Normal 3 8" xfId="11" xr:uid="{9A3FD521-240D-4EA0-819F-89BEAA9B7091}"/>
    <cellStyle name="Normal 4" xfId="2" xr:uid="{63D30D65-A0D3-4269-8687-EBEAEEF712C4}"/>
    <cellStyle name="Normal 4 2" xfId="19" xr:uid="{E6A9060C-C1BD-4511-B2BF-5E5B30792F95}"/>
    <cellStyle name="Normal 4 3" xfId="23" xr:uid="{47E2A98A-CB30-498E-82B0-8A579DB01486}"/>
    <cellStyle name="Normal 4 4" xfId="30" xr:uid="{2D1D00FC-B21E-4250-AC53-54142CC24F07}"/>
    <cellStyle name="Normal 4 4 2" xfId="31" xr:uid="{8BE000BB-2AE2-4C05-A185-42931C6BB839}"/>
    <cellStyle name="Normal 4 5" xfId="14" xr:uid="{16A50F58-2754-4960-BE8B-E3773486A1B1}"/>
    <cellStyle name="Normal 4 6" xfId="12" xr:uid="{C296A588-3907-4201-9A1A-E74767DD2C90}"/>
    <cellStyle name="Normal 5" xfId="6" xr:uid="{4944209F-DBB7-48F2-950B-7333A8C76737}"/>
    <cellStyle name="Normal 5 2" xfId="13" xr:uid="{69E9CA7D-063B-4E1F-B2C3-A8EA47D46F44}"/>
    <cellStyle name="Pourcentage 2" xfId="8" xr:uid="{4BA0B2DD-7531-4D27-9F1F-E618D44A4A8C}"/>
    <cellStyle name="Pourcentage 2 2" xfId="17" xr:uid="{63534BD2-A67C-4A85-851D-8D7C98AC6CE0}"/>
    <cellStyle name="Pourcentage 3" xfId="20" xr:uid="{24E49553-8783-40D8-BE0F-7018713054EB}"/>
    <cellStyle name="Titre descriptif" xfId="27" xr:uid="{F357367C-C977-4E19-8ECB-4AD386A87BAA}"/>
    <cellStyle name="Total 2" xfId="9" xr:uid="{1917179B-5C67-431D-842A-8BDD3FFAD948}"/>
    <cellStyle name="Unité" xfId="25" xr:uid="{F30CB354-E222-4705-9DAE-D99980DA61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1971675</xdr:colOff>
      <xdr:row>132</xdr:row>
      <xdr:rowOff>0</xdr:rowOff>
    </xdr:from>
    <xdr:to>
      <xdr:col>2</xdr:col>
      <xdr:colOff>2039303</xdr:colOff>
      <xdr:row>133</xdr:row>
      <xdr:rowOff>19267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B39C36F-0983-4EF5-A47F-493F505A174F}"/>
            </a:ext>
          </a:extLst>
        </xdr:cNvPr>
        <xdr:cNvSpPr txBox="1">
          <a:spLocks noChangeArrowheads="1"/>
        </xdr:cNvSpPr>
      </xdr:nvSpPr>
      <xdr:spPr bwMode="auto">
        <a:xfrm>
          <a:off x="2352675" y="64560450"/>
          <a:ext cx="63818" cy="1716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1971675</xdr:colOff>
      <xdr:row>132</xdr:row>
      <xdr:rowOff>0</xdr:rowOff>
    </xdr:from>
    <xdr:ext cx="69533" cy="179204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85C1CA3-5865-472E-8AB6-D7139821650F}"/>
            </a:ext>
          </a:extLst>
        </xdr:cNvPr>
        <xdr:cNvSpPr txBox="1">
          <a:spLocks noChangeArrowheads="1"/>
        </xdr:cNvSpPr>
      </xdr:nvSpPr>
      <xdr:spPr bwMode="auto">
        <a:xfrm>
          <a:off x="2352675" y="645604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9533" cy="169897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C32B3142-C627-4FE7-94B8-BFE68F8C76FD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9533" cy="169897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344AA854-B717-4421-9A3E-8F3DD7B9815A}"/>
            </a:ext>
          </a:extLst>
        </xdr:cNvPr>
        <xdr:cNvSpPr txBox="1">
          <a:spLocks noChangeArrowheads="1"/>
        </xdr:cNvSpPr>
      </xdr:nvSpPr>
      <xdr:spPr bwMode="auto">
        <a:xfrm>
          <a:off x="2352675" y="78657450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9533" cy="179204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272049E3-4CB2-43B6-9605-57249FED37EB}"/>
            </a:ext>
          </a:extLst>
        </xdr:cNvPr>
        <xdr:cNvSpPr txBox="1">
          <a:spLocks noChangeArrowheads="1"/>
        </xdr:cNvSpPr>
      </xdr:nvSpPr>
      <xdr:spPr bwMode="auto">
        <a:xfrm>
          <a:off x="2352675" y="786574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9533" cy="169897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B19C3521-28E2-488B-BFD2-D8D32CDC54C0}"/>
            </a:ext>
          </a:extLst>
        </xdr:cNvPr>
        <xdr:cNvSpPr txBox="1">
          <a:spLocks noChangeArrowheads="1"/>
        </xdr:cNvSpPr>
      </xdr:nvSpPr>
      <xdr:spPr bwMode="auto">
        <a:xfrm>
          <a:off x="2352675" y="85477350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9533" cy="179204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39454C15-A8D5-4717-97E8-0196D127E750}"/>
            </a:ext>
          </a:extLst>
        </xdr:cNvPr>
        <xdr:cNvSpPr txBox="1">
          <a:spLocks noChangeArrowheads="1"/>
        </xdr:cNvSpPr>
      </xdr:nvSpPr>
      <xdr:spPr bwMode="auto">
        <a:xfrm>
          <a:off x="2352675" y="854773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3818" cy="169897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2E23A07-BC5D-4228-AAB2-408C3D88C2C6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9533" cy="179204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13554C03-201F-46EE-A687-AA3D7E6CA7EC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9533" cy="169897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A93446B8-C5FD-4CDB-B4B2-ABD662178534}"/>
            </a:ext>
          </a:extLst>
        </xdr:cNvPr>
        <xdr:cNvSpPr txBox="1">
          <a:spLocks noChangeArrowheads="1"/>
        </xdr:cNvSpPr>
      </xdr:nvSpPr>
      <xdr:spPr bwMode="auto">
        <a:xfrm>
          <a:off x="2352675" y="84829650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3818" cy="169897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47773A8A-CDEC-4887-AE56-64599C0C77C4}"/>
            </a:ext>
          </a:extLst>
        </xdr:cNvPr>
        <xdr:cNvSpPr txBox="1">
          <a:spLocks noChangeArrowheads="1"/>
        </xdr:cNvSpPr>
      </xdr:nvSpPr>
      <xdr:spPr bwMode="auto">
        <a:xfrm>
          <a:off x="2352675" y="84829650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9533" cy="179204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5AF98A8F-777E-4DAF-9650-6BA96AEBD5DC}"/>
            </a:ext>
          </a:extLst>
        </xdr:cNvPr>
        <xdr:cNvSpPr txBox="1">
          <a:spLocks noChangeArrowheads="1"/>
        </xdr:cNvSpPr>
      </xdr:nvSpPr>
      <xdr:spPr bwMode="auto">
        <a:xfrm>
          <a:off x="2352675" y="848296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9533" cy="169897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C3C386F-7FA1-45DA-AB3A-4D4390986A40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3818" cy="169897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80B0BC0D-8461-4F58-9F98-D6B944328616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137</xdr:row>
      <xdr:rowOff>0</xdr:rowOff>
    </xdr:from>
    <xdr:ext cx="69533" cy="179204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C4A655C0-A211-4F3C-BA5D-83A0584E495C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132</xdr:row>
      <xdr:rowOff>0</xdr:rowOff>
    </xdr:from>
    <xdr:ext cx="69533" cy="169897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8252988F-301D-4FF3-AD35-F29A075107B4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132</xdr:row>
      <xdr:rowOff>0</xdr:rowOff>
    </xdr:from>
    <xdr:ext cx="63818" cy="169897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FCA0932D-786D-4AA9-930B-82D6AA0E8FCA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132</xdr:row>
      <xdr:rowOff>0</xdr:rowOff>
    </xdr:from>
    <xdr:ext cx="69533" cy="179204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2C9448FF-786A-470C-A443-ACE9751E3EC6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132</xdr:row>
      <xdr:rowOff>0</xdr:rowOff>
    </xdr:from>
    <xdr:ext cx="69533" cy="169897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A5DCD417-DFF9-4D07-B9CD-790FCCF16D49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132</xdr:row>
      <xdr:rowOff>0</xdr:rowOff>
    </xdr:from>
    <xdr:ext cx="63818" cy="169897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1DE94DF8-D054-4BA4-8891-BA75AAB2FDE0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132</xdr:row>
      <xdr:rowOff>0</xdr:rowOff>
    </xdr:from>
    <xdr:ext cx="69533" cy="179204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4472EB-FEDE-4699-B59C-D4EF0BAA5291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1971675</xdr:colOff>
      <xdr:row>45</xdr:row>
      <xdr:rowOff>0</xdr:rowOff>
    </xdr:from>
    <xdr:to>
      <xdr:col>2</xdr:col>
      <xdr:colOff>2039303</xdr:colOff>
      <xdr:row>46</xdr:row>
      <xdr:rowOff>19267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B59E2E9-DF1A-4DC6-B375-74BBF3554888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3818" cy="171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1971675</xdr:colOff>
      <xdr:row>45</xdr:row>
      <xdr:rowOff>0</xdr:rowOff>
    </xdr:from>
    <xdr:ext cx="69533" cy="179204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14D591EF-5A80-4A32-A2C1-2F52A886EAA2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9533" cy="169897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42C2DD95-9AE4-4EBF-A94F-D5ADCB6589E5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9533" cy="169897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D31E9C35-EDB7-4F73-A607-A837F26AFF6D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9533" cy="179204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480E60D3-408A-43FA-ABA2-5895C575E203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9533" cy="169897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4DD61782-2382-4997-9D21-1AB97637304B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9533" cy="179204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8E6425B8-8B5D-459F-AB80-6D0CA712C082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3818" cy="169897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D8BEF69C-369B-4907-8079-06E9D9C0C822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9533" cy="179204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9683D50F-46BD-4064-A5C3-F404E1B63F66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9533" cy="169897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82579230-BB12-4B1A-8C3E-C46D20198BEA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3818" cy="169897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BBBC9795-1F25-4761-9A8D-63DC51760072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9533" cy="179204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71BE399A-F7A5-4279-8120-0CC7D510F165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9533" cy="169897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C66F85EC-0A47-4449-B2D8-C4EA131A2BE3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3818" cy="169897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7C2B9C7-0476-4482-AB39-12308DB4EB1B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46</xdr:row>
      <xdr:rowOff>0</xdr:rowOff>
    </xdr:from>
    <xdr:ext cx="69533" cy="179204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CBB0E75B-8EB2-4C58-8FFC-FAD2DAC92144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45</xdr:row>
      <xdr:rowOff>0</xdr:rowOff>
    </xdr:from>
    <xdr:ext cx="69533" cy="169897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8AB80A34-C9C0-4697-B08C-A2BDE2FFDDEB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45</xdr:row>
      <xdr:rowOff>0</xdr:rowOff>
    </xdr:from>
    <xdr:ext cx="63818" cy="169897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F9980A34-3E5A-46DF-9BE1-8E38F4D3FC41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45</xdr:row>
      <xdr:rowOff>0</xdr:rowOff>
    </xdr:from>
    <xdr:ext cx="69533" cy="179204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3491A38A-5C27-47F3-BFA8-CCB5FCCD8B5E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45</xdr:row>
      <xdr:rowOff>0</xdr:rowOff>
    </xdr:from>
    <xdr:ext cx="69533" cy="169897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3F96CF06-4E57-434A-A686-689C83D64D95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45</xdr:row>
      <xdr:rowOff>0</xdr:rowOff>
    </xdr:from>
    <xdr:ext cx="63818" cy="169897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FB4A7EC7-B4AD-43FA-A5FB-8FD9FB94971C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45</xdr:row>
      <xdr:rowOff>0</xdr:rowOff>
    </xdr:from>
    <xdr:ext cx="69533" cy="179204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4FF2EDE0-1865-48AF-A2EC-CD3A698EDB57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BC31E-ED3A-4C51-B54B-CF7EC4DD8400}">
  <sheetPr>
    <tabColor indexed="19"/>
  </sheetPr>
  <dimension ref="A1:O149"/>
  <sheetViews>
    <sheetView showZeros="0" tabSelected="1" view="pageBreakPreview" zoomScale="115" zoomScaleNormal="115" zoomScaleSheetLayoutView="115" workbookViewId="0">
      <selection activeCell="E3" sqref="E3:I3"/>
    </sheetView>
  </sheetViews>
  <sheetFormatPr baseColWidth="10" defaultColWidth="11.44140625" defaultRowHeight="13.8" x14ac:dyDescent="0.3"/>
  <cols>
    <col min="1" max="1" width="4.6640625" style="12" customWidth="1"/>
    <col min="2" max="2" width="5.6640625" style="12" customWidth="1"/>
    <col min="3" max="3" width="40.6640625" style="1" customWidth="1"/>
    <col min="4" max="4" width="5.6640625" style="14" customWidth="1"/>
    <col min="5" max="5" width="5.6640625" style="15" customWidth="1"/>
    <col min="6" max="7" width="8.6640625" style="16" customWidth="1"/>
    <col min="8" max="8" width="11.6640625" style="22" customWidth="1"/>
    <col min="9" max="9" width="14.6640625" style="22" customWidth="1"/>
    <col min="10" max="10" width="11.44140625" style="1"/>
    <col min="11" max="11" width="12.6640625" style="1" bestFit="1" customWidth="1"/>
    <col min="12" max="16384" width="11.44140625" style="1"/>
  </cols>
  <sheetData>
    <row r="1" spans="1:11" ht="20.100000000000001" customHeight="1" x14ac:dyDescent="0.35">
      <c r="A1" s="95" t="s">
        <v>16</v>
      </c>
      <c r="B1" s="96"/>
      <c r="C1" s="96"/>
      <c r="D1" s="96"/>
      <c r="E1" s="96"/>
      <c r="F1" s="96"/>
      <c r="G1" s="96"/>
      <c r="H1" s="96"/>
      <c r="I1" s="97"/>
    </row>
    <row r="2" spans="1:11" ht="35.1" customHeight="1" x14ac:dyDescent="0.3">
      <c r="A2" s="98" t="s">
        <v>17</v>
      </c>
      <c r="B2" s="99"/>
      <c r="C2" s="99"/>
      <c r="D2" s="99"/>
      <c r="E2" s="99"/>
      <c r="F2" s="99"/>
      <c r="G2" s="99"/>
      <c r="H2" s="99"/>
      <c r="I2" s="100"/>
    </row>
    <row r="3" spans="1:11" ht="39.9" customHeight="1" thickBot="1" x14ac:dyDescent="0.35">
      <c r="A3" s="102" t="s">
        <v>33</v>
      </c>
      <c r="B3" s="102"/>
      <c r="C3" s="102"/>
      <c r="D3" s="102"/>
      <c r="E3" s="101" t="s">
        <v>22</v>
      </c>
      <c r="F3" s="101"/>
      <c r="G3" s="101"/>
      <c r="H3" s="101"/>
      <c r="I3" s="101"/>
      <c r="K3" s="43"/>
    </row>
    <row r="4" spans="1:11" ht="14.4" thickTop="1" x14ac:dyDescent="0.3">
      <c r="A4" s="2"/>
      <c r="B4" s="2"/>
      <c r="C4" s="3"/>
      <c r="D4" s="3"/>
      <c r="E4" s="3"/>
      <c r="F4" s="4"/>
      <c r="G4" s="4"/>
      <c r="H4" s="3"/>
      <c r="I4" s="3"/>
    </row>
    <row r="5" spans="1:11" s="11" customFormat="1" ht="24.9" customHeight="1" x14ac:dyDescent="0.3">
      <c r="A5" s="55" t="s">
        <v>18</v>
      </c>
      <c r="B5" s="5" t="s">
        <v>13</v>
      </c>
      <c r="C5" s="6" t="s">
        <v>7</v>
      </c>
      <c r="D5" s="7"/>
      <c r="E5" s="9" t="s">
        <v>8</v>
      </c>
      <c r="F5" s="45" t="s">
        <v>21</v>
      </c>
      <c r="G5" s="45" t="s">
        <v>23</v>
      </c>
      <c r="H5" s="8" t="s">
        <v>1</v>
      </c>
      <c r="I5" s="10" t="s">
        <v>2</v>
      </c>
    </row>
    <row r="6" spans="1:11" x14ac:dyDescent="0.3">
      <c r="A6" s="56"/>
      <c r="C6" s="13"/>
      <c r="E6" s="31"/>
      <c r="F6" s="46"/>
      <c r="G6" s="46"/>
      <c r="H6" s="47"/>
      <c r="I6" s="17"/>
    </row>
    <row r="7" spans="1:11" x14ac:dyDescent="0.3">
      <c r="A7" s="56"/>
      <c r="C7" s="18" t="s">
        <v>19</v>
      </c>
      <c r="D7" s="19"/>
      <c r="E7" s="31"/>
      <c r="F7" s="46"/>
      <c r="G7" s="46"/>
      <c r="H7" s="47"/>
      <c r="I7" s="17"/>
    </row>
    <row r="8" spans="1:11" ht="12.75" customHeight="1" x14ac:dyDescent="0.3">
      <c r="A8" s="56"/>
      <c r="C8" s="20"/>
      <c r="D8" s="19"/>
      <c r="E8" s="31"/>
      <c r="F8" s="46"/>
      <c r="G8" s="46"/>
      <c r="H8" s="47"/>
      <c r="I8" s="17"/>
    </row>
    <row r="9" spans="1:11" ht="12.75" customHeight="1" x14ac:dyDescent="0.3">
      <c r="A9" s="56">
        <v>1</v>
      </c>
      <c r="B9" s="103" t="s">
        <v>31</v>
      </c>
      <c r="C9" s="21" t="s">
        <v>24</v>
      </c>
      <c r="D9" s="44"/>
      <c r="E9" s="31" t="s">
        <v>15</v>
      </c>
      <c r="F9" s="46">
        <v>1</v>
      </c>
      <c r="G9" s="46"/>
      <c r="H9" s="47" t="s">
        <v>30</v>
      </c>
      <c r="I9" s="17"/>
    </row>
    <row r="10" spans="1:11" ht="12.75" customHeight="1" x14ac:dyDescent="0.3">
      <c r="A10" s="56"/>
      <c r="B10" s="103"/>
      <c r="C10" s="13" t="s">
        <v>25</v>
      </c>
      <c r="D10" s="44"/>
      <c r="E10" s="31"/>
      <c r="F10" s="46"/>
      <c r="G10" s="46"/>
      <c r="H10" s="47"/>
      <c r="I10" s="17"/>
    </row>
    <row r="11" spans="1:11" ht="12.75" customHeight="1" x14ac:dyDescent="0.3">
      <c r="A11" s="56"/>
      <c r="C11" s="13" t="s">
        <v>26</v>
      </c>
      <c r="D11" s="44"/>
      <c r="E11" s="31"/>
      <c r="F11" s="46"/>
      <c r="G11" s="46"/>
      <c r="H11" s="47"/>
      <c r="I11" s="17"/>
    </row>
    <row r="12" spans="1:11" ht="12.75" customHeight="1" x14ac:dyDescent="0.3">
      <c r="A12" s="56"/>
      <c r="C12" s="13" t="s">
        <v>27</v>
      </c>
      <c r="D12" s="44"/>
      <c r="E12" s="31"/>
      <c r="F12" s="46"/>
      <c r="G12" s="46"/>
      <c r="H12" s="47"/>
      <c r="I12" s="17"/>
    </row>
    <row r="13" spans="1:11" ht="12.75" customHeight="1" x14ac:dyDescent="0.3">
      <c r="A13" s="56"/>
      <c r="C13" s="13" t="s">
        <v>28</v>
      </c>
      <c r="D13" s="44"/>
      <c r="E13" s="31"/>
      <c r="F13" s="46"/>
      <c r="G13" s="46"/>
      <c r="H13" s="47"/>
      <c r="I13" s="17"/>
    </row>
    <row r="14" spans="1:11" ht="12.75" customHeight="1" x14ac:dyDescent="0.3">
      <c r="A14" s="56"/>
      <c r="C14" s="13" t="s">
        <v>29</v>
      </c>
      <c r="D14" s="44"/>
      <c r="E14" s="31"/>
      <c r="F14" s="46"/>
      <c r="G14" s="46"/>
      <c r="H14" s="47"/>
      <c r="I14" s="17"/>
    </row>
    <row r="15" spans="1:11" ht="12.75" customHeight="1" x14ac:dyDescent="0.3">
      <c r="A15" s="56"/>
      <c r="C15" s="20"/>
      <c r="D15" s="44"/>
      <c r="E15" s="31"/>
      <c r="F15" s="46"/>
      <c r="G15" s="46"/>
      <c r="H15" s="47"/>
      <c r="I15" s="17"/>
    </row>
    <row r="16" spans="1:11" ht="12.75" customHeight="1" x14ac:dyDescent="0.3">
      <c r="A16" s="56">
        <v>2</v>
      </c>
      <c r="B16" s="12" t="s">
        <v>35</v>
      </c>
      <c r="C16" s="21" t="s">
        <v>36</v>
      </c>
      <c r="E16" s="31" t="s">
        <v>9</v>
      </c>
      <c r="F16" s="46">
        <v>1</v>
      </c>
      <c r="G16" s="46"/>
      <c r="H16" s="67"/>
      <c r="I16" s="17" t="str">
        <f>IF(H16=0," ",G16*H16)</f>
        <v xml:space="preserve"> </v>
      </c>
    </row>
    <row r="17" spans="1:9" ht="12.75" customHeight="1" x14ac:dyDescent="0.3">
      <c r="A17" s="56"/>
      <c r="C17" s="13" t="s">
        <v>37</v>
      </c>
      <c r="E17" s="31"/>
      <c r="F17" s="46"/>
      <c r="G17" s="46"/>
      <c r="H17" s="47"/>
      <c r="I17" s="17" t="str">
        <f t="shared" ref="I17:I39" si="0">IF(H17=0," ",G17*H17)</f>
        <v xml:space="preserve"> </v>
      </c>
    </row>
    <row r="18" spans="1:9" ht="12.75" customHeight="1" x14ac:dyDescent="0.3">
      <c r="A18" s="56"/>
      <c r="C18" s="13" t="s">
        <v>38</v>
      </c>
      <c r="E18" s="31"/>
      <c r="F18" s="46"/>
      <c r="G18" s="46"/>
      <c r="H18" s="47"/>
      <c r="I18" s="17" t="str">
        <f t="shared" si="0"/>
        <v xml:space="preserve"> </v>
      </c>
    </row>
    <row r="19" spans="1:9" ht="12.75" customHeight="1" x14ac:dyDescent="0.3">
      <c r="A19" s="56"/>
      <c r="C19" s="13" t="s">
        <v>39</v>
      </c>
      <c r="E19" s="31"/>
      <c r="F19" s="46"/>
      <c r="G19" s="46"/>
      <c r="H19" s="47"/>
      <c r="I19" s="17" t="str">
        <f t="shared" si="0"/>
        <v xml:space="preserve"> </v>
      </c>
    </row>
    <row r="20" spans="1:9" ht="12.75" customHeight="1" x14ac:dyDescent="0.3">
      <c r="A20" s="56"/>
      <c r="C20" s="68"/>
      <c r="D20" s="19"/>
      <c r="E20" s="31"/>
      <c r="F20" s="46"/>
      <c r="G20" s="46"/>
      <c r="H20" s="47"/>
      <c r="I20" s="17" t="str">
        <f t="shared" si="0"/>
        <v xml:space="preserve"> </v>
      </c>
    </row>
    <row r="21" spans="1:9" ht="12.75" customHeight="1" x14ac:dyDescent="0.3">
      <c r="A21" s="56"/>
      <c r="B21" s="12" t="s">
        <v>47</v>
      </c>
      <c r="C21" s="21" t="s">
        <v>40</v>
      </c>
      <c r="E21" s="69"/>
      <c r="F21" s="46"/>
      <c r="G21" s="46"/>
      <c r="H21" s="67"/>
      <c r="I21" s="17" t="str">
        <f t="shared" si="0"/>
        <v xml:space="preserve"> </v>
      </c>
    </row>
    <row r="22" spans="1:9" ht="12.75" customHeight="1" x14ac:dyDescent="0.3">
      <c r="A22" s="56"/>
      <c r="C22" s="13" t="s">
        <v>41</v>
      </c>
      <c r="E22" s="31"/>
      <c r="F22" s="46"/>
      <c r="G22" s="46"/>
      <c r="H22" s="47"/>
      <c r="I22" s="17" t="str">
        <f t="shared" si="0"/>
        <v xml:space="preserve"> </v>
      </c>
    </row>
    <row r="23" spans="1:9" ht="12.75" customHeight="1" x14ac:dyDescent="0.3">
      <c r="A23" s="56"/>
      <c r="C23" s="13" t="s">
        <v>42</v>
      </c>
      <c r="E23" s="31"/>
      <c r="F23" s="46"/>
      <c r="G23" s="46"/>
      <c r="H23" s="47"/>
      <c r="I23" s="17" t="str">
        <f t="shared" si="0"/>
        <v xml:space="preserve"> </v>
      </c>
    </row>
    <row r="24" spans="1:9" ht="12.75" customHeight="1" x14ac:dyDescent="0.3">
      <c r="A24" s="56"/>
      <c r="C24" s="13" t="s">
        <v>43</v>
      </c>
      <c r="E24" s="31"/>
      <c r="F24" s="46"/>
      <c r="G24" s="46"/>
      <c r="H24" s="47"/>
      <c r="I24" s="17" t="str">
        <f t="shared" si="0"/>
        <v xml:space="preserve"> </v>
      </c>
    </row>
    <row r="25" spans="1:9" ht="12.75" customHeight="1" x14ac:dyDescent="0.3">
      <c r="A25" s="56"/>
      <c r="C25" s="13" t="s">
        <v>44</v>
      </c>
      <c r="E25" s="31"/>
      <c r="F25" s="46"/>
      <c r="G25" s="46"/>
      <c r="H25" s="47"/>
      <c r="I25" s="17" t="str">
        <f t="shared" si="0"/>
        <v xml:space="preserve"> </v>
      </c>
    </row>
    <row r="26" spans="1:9" ht="12.75" customHeight="1" x14ac:dyDescent="0.3">
      <c r="A26" s="56"/>
      <c r="C26" s="13" t="s">
        <v>45</v>
      </c>
      <c r="E26" s="31"/>
      <c r="F26" s="46"/>
      <c r="G26" s="46"/>
      <c r="H26" s="47"/>
      <c r="I26" s="17" t="str">
        <f t="shared" si="0"/>
        <v xml:space="preserve"> </v>
      </c>
    </row>
    <row r="27" spans="1:9" ht="12.75" customHeight="1" x14ac:dyDescent="0.3">
      <c r="A27" s="56">
        <v>3</v>
      </c>
      <c r="C27" s="70" t="s">
        <v>46</v>
      </c>
      <c r="E27" s="31" t="s">
        <v>9</v>
      </c>
      <c r="F27" s="46">
        <v>1</v>
      </c>
      <c r="G27" s="46"/>
      <c r="H27" s="47"/>
      <c r="I27" s="17" t="str">
        <f t="shared" si="0"/>
        <v xml:space="preserve"> </v>
      </c>
    </row>
    <row r="28" spans="1:9" ht="12.75" customHeight="1" x14ac:dyDescent="0.3">
      <c r="A28" s="56"/>
      <c r="C28" s="68"/>
      <c r="D28" s="19"/>
      <c r="E28" s="31"/>
      <c r="F28" s="46"/>
      <c r="G28" s="46"/>
      <c r="H28" s="47"/>
      <c r="I28" s="17" t="str">
        <f t="shared" si="0"/>
        <v xml:space="preserve"> </v>
      </c>
    </row>
    <row r="29" spans="1:9" ht="12.75" customHeight="1" x14ac:dyDescent="0.3">
      <c r="A29" s="56">
        <v>4</v>
      </c>
      <c r="B29" s="12" t="s">
        <v>20</v>
      </c>
      <c r="C29" s="21" t="s">
        <v>48</v>
      </c>
      <c r="E29" s="31" t="s">
        <v>11</v>
      </c>
      <c r="F29" s="46">
        <v>130.19999999999999</v>
      </c>
      <c r="G29" s="46"/>
      <c r="H29" s="47"/>
      <c r="I29" s="17" t="str">
        <f t="shared" si="0"/>
        <v xml:space="preserve"> </v>
      </c>
    </row>
    <row r="30" spans="1:9" ht="12.75" customHeight="1" x14ac:dyDescent="0.3">
      <c r="A30" s="56"/>
      <c r="C30" s="13" t="s">
        <v>49</v>
      </c>
      <c r="E30" s="31"/>
      <c r="F30" s="46"/>
      <c r="G30" s="46"/>
      <c r="H30" s="47"/>
      <c r="I30" s="17" t="str">
        <f t="shared" si="0"/>
        <v xml:space="preserve"> </v>
      </c>
    </row>
    <row r="31" spans="1:9" ht="12.75" customHeight="1" x14ac:dyDescent="0.3">
      <c r="A31" s="56"/>
      <c r="C31" s="13" t="s">
        <v>50</v>
      </c>
      <c r="E31" s="31"/>
      <c r="F31" s="46"/>
      <c r="G31" s="46"/>
      <c r="H31" s="47"/>
      <c r="I31" s="17" t="str">
        <f t="shared" si="0"/>
        <v xml:space="preserve"> </v>
      </c>
    </row>
    <row r="32" spans="1:9" ht="12.75" customHeight="1" x14ac:dyDescent="0.3">
      <c r="A32" s="56"/>
      <c r="C32" s="13" t="s">
        <v>51</v>
      </c>
      <c r="E32" s="31"/>
      <c r="F32" s="46"/>
      <c r="G32" s="46"/>
      <c r="H32" s="47"/>
      <c r="I32" s="17" t="str">
        <f t="shared" si="0"/>
        <v xml:space="preserve"> </v>
      </c>
    </row>
    <row r="33" spans="1:12" ht="12.75" customHeight="1" x14ac:dyDescent="0.3">
      <c r="A33" s="56"/>
      <c r="C33" s="68"/>
      <c r="D33" s="19"/>
      <c r="E33" s="31"/>
      <c r="F33" s="46"/>
      <c r="G33" s="46"/>
      <c r="H33" s="47"/>
      <c r="I33" s="17" t="str">
        <f t="shared" si="0"/>
        <v xml:space="preserve"> </v>
      </c>
    </row>
    <row r="34" spans="1:12" ht="12.75" customHeight="1" x14ac:dyDescent="0.3">
      <c r="A34" s="56">
        <v>5</v>
      </c>
      <c r="B34" s="12" t="s">
        <v>20</v>
      </c>
      <c r="C34" s="21" t="s">
        <v>52</v>
      </c>
      <c r="E34" s="69" t="s">
        <v>9</v>
      </c>
      <c r="F34" s="46">
        <v>1</v>
      </c>
      <c r="G34" s="46"/>
      <c r="H34" s="67"/>
      <c r="I34" s="17" t="str">
        <f t="shared" si="0"/>
        <v xml:space="preserve"> </v>
      </c>
    </row>
    <row r="35" spans="1:12" ht="12.75" customHeight="1" x14ac:dyDescent="0.3">
      <c r="A35" s="56"/>
      <c r="C35" s="13" t="s">
        <v>53</v>
      </c>
      <c r="E35" s="31"/>
      <c r="F35" s="46"/>
      <c r="G35" s="46"/>
      <c r="H35" s="47"/>
      <c r="I35" s="17" t="str">
        <f t="shared" si="0"/>
        <v xml:space="preserve"> </v>
      </c>
    </row>
    <row r="36" spans="1:12" ht="12.75" customHeight="1" x14ac:dyDescent="0.3">
      <c r="A36" s="56"/>
      <c r="C36" s="13" t="s">
        <v>54</v>
      </c>
      <c r="E36" s="31"/>
      <c r="F36" s="46"/>
      <c r="G36" s="46"/>
      <c r="H36" s="47"/>
      <c r="I36" s="17" t="str">
        <f t="shared" si="0"/>
        <v xml:space="preserve"> </v>
      </c>
    </row>
    <row r="37" spans="1:12" ht="12.75" customHeight="1" x14ac:dyDescent="0.3">
      <c r="A37" s="56"/>
      <c r="C37" s="13" t="s">
        <v>55</v>
      </c>
      <c r="E37" s="31"/>
      <c r="F37" s="46"/>
      <c r="G37" s="46"/>
      <c r="H37" s="47"/>
      <c r="I37" s="17" t="str">
        <f t="shared" si="0"/>
        <v xml:space="preserve"> </v>
      </c>
    </row>
    <row r="38" spans="1:12" ht="12.75" customHeight="1" x14ac:dyDescent="0.3">
      <c r="A38" s="56"/>
      <c r="C38" s="1" t="s">
        <v>56</v>
      </c>
      <c r="E38" s="31"/>
      <c r="F38" s="46"/>
      <c r="G38" s="46"/>
      <c r="H38" s="47"/>
      <c r="I38" s="17" t="str">
        <f t="shared" si="0"/>
        <v xml:space="preserve"> </v>
      </c>
    </row>
    <row r="39" spans="1:12" ht="12.75" customHeight="1" x14ac:dyDescent="0.3">
      <c r="A39" s="56"/>
      <c r="C39" s="70"/>
      <c r="D39" s="19"/>
      <c r="E39" s="31"/>
      <c r="F39" s="46"/>
      <c r="G39" s="46"/>
      <c r="H39" s="47"/>
      <c r="I39" s="17" t="str">
        <f t="shared" si="0"/>
        <v xml:space="preserve"> </v>
      </c>
    </row>
    <row r="40" spans="1:12" s="11" customFormat="1" ht="20.100000000000001" customHeight="1" x14ac:dyDescent="0.3">
      <c r="A40" s="57"/>
      <c r="B40" s="27"/>
      <c r="C40" s="28" t="s">
        <v>10</v>
      </c>
      <c r="D40" s="19"/>
      <c r="E40" s="48"/>
      <c r="F40" s="46"/>
      <c r="G40" s="46"/>
      <c r="H40" s="75"/>
      <c r="I40" s="29">
        <f>SUM(I7:I39)</f>
        <v>0</v>
      </c>
      <c r="J40" s="1"/>
      <c r="K40" s="1"/>
      <c r="L40" s="1"/>
    </row>
    <row r="41" spans="1:12" ht="12" customHeight="1" x14ac:dyDescent="0.3">
      <c r="A41" s="56"/>
      <c r="C41" s="72"/>
      <c r="E41" s="31"/>
      <c r="F41" s="46"/>
      <c r="G41" s="46"/>
      <c r="H41" s="73"/>
      <c r="I41" s="71"/>
    </row>
    <row r="42" spans="1:12" ht="12" customHeight="1" x14ac:dyDescent="0.3">
      <c r="A42" s="56"/>
      <c r="C42" s="72"/>
      <c r="E42" s="31"/>
      <c r="F42" s="46"/>
      <c r="G42" s="46"/>
      <c r="H42" s="73"/>
      <c r="I42" s="71"/>
    </row>
    <row r="43" spans="1:12" ht="12.75" customHeight="1" x14ac:dyDescent="0.3">
      <c r="A43" s="56"/>
      <c r="C43" s="18" t="s">
        <v>57</v>
      </c>
      <c r="D43" s="19"/>
      <c r="E43" s="31"/>
      <c r="F43" s="46"/>
      <c r="G43" s="46"/>
      <c r="H43" s="47"/>
      <c r="I43" s="17" t="str">
        <f>IF(H43=0," ",G43*H43)</f>
        <v xml:space="preserve"> </v>
      </c>
    </row>
    <row r="44" spans="1:12" ht="12.75" customHeight="1" x14ac:dyDescent="0.3">
      <c r="A44" s="56"/>
      <c r="C44" s="13"/>
      <c r="E44" s="31"/>
      <c r="F44" s="46"/>
      <c r="G44" s="46"/>
      <c r="H44" s="47"/>
      <c r="I44" s="17" t="str">
        <f t="shared" ref="I44:I71" si="1">IF(H44=0," ",G44*H44)</f>
        <v xml:space="preserve"> </v>
      </c>
    </row>
    <row r="45" spans="1:12" ht="12.75" customHeight="1" x14ac:dyDescent="0.3">
      <c r="A45" s="56">
        <v>6</v>
      </c>
      <c r="B45" s="12" t="s">
        <v>62</v>
      </c>
      <c r="C45" s="21" t="s">
        <v>58</v>
      </c>
      <c r="E45" s="31" t="s">
        <v>11</v>
      </c>
      <c r="F45" s="46">
        <v>226</v>
      </c>
      <c r="G45" s="78"/>
      <c r="H45" s="47"/>
      <c r="I45" s="17" t="str">
        <f t="shared" si="1"/>
        <v xml:space="preserve"> </v>
      </c>
    </row>
    <row r="46" spans="1:12" ht="12.75" customHeight="1" x14ac:dyDescent="0.3">
      <c r="A46" s="56"/>
      <c r="C46" s="13" t="s">
        <v>59</v>
      </c>
      <c r="E46" s="31"/>
      <c r="F46" s="46"/>
      <c r="G46" s="46"/>
      <c r="H46" s="47"/>
      <c r="I46" s="17" t="str">
        <f t="shared" si="1"/>
        <v xml:space="preserve"> </v>
      </c>
    </row>
    <row r="47" spans="1:12" ht="12.75" customHeight="1" x14ac:dyDescent="0.3">
      <c r="A47" s="56"/>
      <c r="C47" s="13" t="s">
        <v>60</v>
      </c>
      <c r="E47" s="31"/>
      <c r="F47" s="46"/>
      <c r="G47" s="46"/>
      <c r="H47" s="47"/>
      <c r="I47" s="17" t="str">
        <f t="shared" si="1"/>
        <v xml:space="preserve"> </v>
      </c>
    </row>
    <row r="48" spans="1:12" ht="12.75" customHeight="1" x14ac:dyDescent="0.3">
      <c r="A48" s="56"/>
      <c r="C48" s="13" t="s">
        <v>61</v>
      </c>
      <c r="E48" s="31"/>
      <c r="F48" s="46"/>
      <c r="G48" s="46"/>
      <c r="H48" s="47"/>
      <c r="I48" s="17" t="str">
        <f t="shared" si="1"/>
        <v xml:space="preserve"> </v>
      </c>
    </row>
    <row r="49" spans="1:9" ht="12.75" customHeight="1" x14ac:dyDescent="0.3">
      <c r="A49" s="56"/>
      <c r="C49" s="76" t="s">
        <v>63</v>
      </c>
      <c r="D49" s="81"/>
      <c r="E49" s="31"/>
      <c r="F49" s="46"/>
      <c r="G49" s="46"/>
      <c r="H49" s="47"/>
      <c r="I49" s="17" t="str">
        <f t="shared" si="1"/>
        <v xml:space="preserve"> </v>
      </c>
    </row>
    <row r="50" spans="1:9" ht="12.75" customHeight="1" x14ac:dyDescent="0.3">
      <c r="A50" s="56"/>
      <c r="C50" s="76" t="s">
        <v>64</v>
      </c>
      <c r="D50" s="81"/>
      <c r="E50" s="31"/>
      <c r="F50" s="46"/>
      <c r="G50" s="46"/>
      <c r="H50" s="47"/>
      <c r="I50" s="17" t="str">
        <f t="shared" si="1"/>
        <v xml:space="preserve"> </v>
      </c>
    </row>
    <row r="51" spans="1:9" ht="12.75" customHeight="1" x14ac:dyDescent="0.3">
      <c r="A51" s="56"/>
      <c r="C51" s="76" t="s">
        <v>65</v>
      </c>
      <c r="D51" s="81"/>
      <c r="E51" s="31"/>
      <c r="F51" s="46"/>
      <c r="G51" s="46"/>
      <c r="H51" s="47"/>
      <c r="I51" s="17" t="str">
        <f t="shared" si="1"/>
        <v xml:space="preserve"> </v>
      </c>
    </row>
    <row r="52" spans="1:9" ht="12.75" customHeight="1" x14ac:dyDescent="0.3">
      <c r="A52" s="56"/>
      <c r="C52" s="76"/>
      <c r="D52" s="81"/>
      <c r="E52" s="31"/>
      <c r="F52" s="46"/>
      <c r="G52" s="46"/>
      <c r="H52" s="47"/>
      <c r="I52" s="17" t="str">
        <f t="shared" si="1"/>
        <v xml:space="preserve"> </v>
      </c>
    </row>
    <row r="53" spans="1:9" ht="12.75" customHeight="1" x14ac:dyDescent="0.3">
      <c r="A53" s="56">
        <v>7</v>
      </c>
      <c r="B53" s="12" t="s">
        <v>67</v>
      </c>
      <c r="C53" s="21" t="s">
        <v>66</v>
      </c>
      <c r="E53" s="31" t="s">
        <v>11</v>
      </c>
      <c r="F53" s="46">
        <v>226</v>
      </c>
      <c r="G53" s="46"/>
      <c r="H53" s="47"/>
      <c r="I53" s="17" t="str">
        <f t="shared" si="1"/>
        <v xml:space="preserve"> </v>
      </c>
    </row>
    <row r="54" spans="1:9" ht="12.75" customHeight="1" x14ac:dyDescent="0.3">
      <c r="A54" s="56"/>
      <c r="C54" s="13" t="s">
        <v>68</v>
      </c>
      <c r="E54" s="31"/>
      <c r="F54" s="46"/>
      <c r="G54" s="46"/>
      <c r="H54" s="47"/>
      <c r="I54" s="17" t="str">
        <f t="shared" si="1"/>
        <v xml:space="preserve"> </v>
      </c>
    </row>
    <row r="55" spans="1:9" ht="12.75" customHeight="1" x14ac:dyDescent="0.3">
      <c r="A55" s="56"/>
      <c r="C55" s="13" t="s">
        <v>69</v>
      </c>
      <c r="E55" s="31"/>
      <c r="F55" s="46"/>
      <c r="G55" s="46"/>
      <c r="H55" s="47"/>
      <c r="I55" s="17" t="str">
        <f t="shared" si="1"/>
        <v xml:space="preserve"> </v>
      </c>
    </row>
    <row r="56" spans="1:9" ht="12.75" customHeight="1" x14ac:dyDescent="0.3">
      <c r="A56" s="56"/>
      <c r="C56" s="13" t="s">
        <v>70</v>
      </c>
      <c r="E56" s="31"/>
      <c r="F56" s="46"/>
      <c r="G56" s="46"/>
      <c r="H56" s="47"/>
      <c r="I56" s="17" t="str">
        <f t="shared" si="1"/>
        <v xml:space="preserve"> </v>
      </c>
    </row>
    <row r="57" spans="1:9" ht="12.75" customHeight="1" x14ac:dyDescent="0.3">
      <c r="A57" s="56"/>
      <c r="C57" s="76" t="s">
        <v>63</v>
      </c>
      <c r="D57" s="81"/>
      <c r="E57" s="31"/>
      <c r="F57" s="46"/>
      <c r="G57" s="46"/>
      <c r="H57" s="47"/>
      <c r="I57" s="17" t="str">
        <f t="shared" si="1"/>
        <v xml:space="preserve"> </v>
      </c>
    </row>
    <row r="58" spans="1:9" ht="12.75" customHeight="1" x14ac:dyDescent="0.3">
      <c r="A58" s="56"/>
      <c r="C58" s="76" t="s">
        <v>121</v>
      </c>
      <c r="D58" s="81"/>
      <c r="E58" s="31"/>
      <c r="F58" s="46"/>
      <c r="G58" s="46"/>
      <c r="H58" s="47"/>
      <c r="I58" s="17" t="str">
        <f t="shared" si="1"/>
        <v xml:space="preserve"> </v>
      </c>
    </row>
    <row r="59" spans="1:9" ht="12.75" customHeight="1" x14ac:dyDescent="0.3">
      <c r="A59" s="56"/>
      <c r="C59" s="76" t="s">
        <v>65</v>
      </c>
      <c r="D59" s="81"/>
      <c r="E59" s="31"/>
      <c r="F59" s="46"/>
      <c r="G59" s="46"/>
      <c r="H59" s="47"/>
      <c r="I59" s="17" t="str">
        <f t="shared" si="1"/>
        <v xml:space="preserve"> </v>
      </c>
    </row>
    <row r="60" spans="1:9" ht="12.75" customHeight="1" x14ac:dyDescent="0.3">
      <c r="A60" s="56"/>
      <c r="C60" s="76"/>
      <c r="D60" s="81"/>
      <c r="E60" s="31"/>
      <c r="F60" s="46"/>
      <c r="G60" s="46"/>
      <c r="H60" s="47"/>
      <c r="I60" s="17" t="str">
        <f t="shared" si="1"/>
        <v xml:space="preserve"> </v>
      </c>
    </row>
    <row r="61" spans="1:9" ht="12.75" customHeight="1" x14ac:dyDescent="0.3">
      <c r="A61" s="56">
        <v>8</v>
      </c>
      <c r="B61" s="12" t="s">
        <v>71</v>
      </c>
      <c r="C61" s="21" t="s">
        <v>72</v>
      </c>
      <c r="E61" s="31" t="s">
        <v>11</v>
      </c>
      <c r="F61" s="46">
        <v>113</v>
      </c>
      <c r="G61" s="46"/>
      <c r="H61" s="47"/>
      <c r="I61" s="17" t="str">
        <f t="shared" si="1"/>
        <v xml:space="preserve"> </v>
      </c>
    </row>
    <row r="62" spans="1:9" ht="12.75" customHeight="1" x14ac:dyDescent="0.3">
      <c r="A62" s="56"/>
      <c r="C62" s="13" t="s">
        <v>73</v>
      </c>
      <c r="D62" s="81"/>
      <c r="E62" s="31"/>
      <c r="F62" s="46"/>
      <c r="G62" s="46"/>
      <c r="H62" s="47"/>
      <c r="I62" s="17" t="str">
        <f t="shared" si="1"/>
        <v xml:space="preserve"> </v>
      </c>
    </row>
    <row r="63" spans="1:9" ht="12.75" customHeight="1" x14ac:dyDescent="0.3">
      <c r="A63" s="56"/>
      <c r="C63" s="13" t="s">
        <v>74</v>
      </c>
      <c r="D63" s="81"/>
      <c r="E63" s="31"/>
      <c r="F63" s="46"/>
      <c r="G63" s="46"/>
      <c r="H63" s="47"/>
      <c r="I63" s="17" t="str">
        <f t="shared" si="1"/>
        <v xml:space="preserve"> </v>
      </c>
    </row>
    <row r="64" spans="1:9" ht="12.75" customHeight="1" x14ac:dyDescent="0.3">
      <c r="A64" s="58"/>
      <c r="B64" s="23"/>
      <c r="C64" s="94"/>
      <c r="D64" s="93"/>
      <c r="E64" s="39"/>
      <c r="F64" s="50"/>
      <c r="G64" s="50"/>
      <c r="H64" s="52"/>
      <c r="I64" s="17" t="str">
        <f t="shared" si="1"/>
        <v xml:space="preserve"> </v>
      </c>
    </row>
    <row r="65" spans="1:12" ht="12.75" customHeight="1" x14ac:dyDescent="0.3">
      <c r="A65" s="56"/>
      <c r="C65" s="13" t="s">
        <v>75</v>
      </c>
      <c r="D65" s="81"/>
      <c r="E65" s="31"/>
      <c r="F65" s="46"/>
      <c r="G65" s="46"/>
      <c r="H65" s="47"/>
      <c r="I65" s="17" t="str">
        <f t="shared" si="1"/>
        <v xml:space="preserve"> </v>
      </c>
    </row>
    <row r="66" spans="1:12" ht="12.75" customHeight="1" x14ac:dyDescent="0.3">
      <c r="A66" s="56"/>
      <c r="C66" s="13" t="s">
        <v>76</v>
      </c>
      <c r="D66" s="81"/>
      <c r="E66" s="31"/>
      <c r="F66" s="46"/>
      <c r="G66" s="46"/>
      <c r="H66" s="47"/>
      <c r="I66" s="17" t="str">
        <f t="shared" si="1"/>
        <v xml:space="preserve"> </v>
      </c>
    </row>
    <row r="67" spans="1:12" ht="12.75" customHeight="1" x14ac:dyDescent="0.3">
      <c r="A67" s="56"/>
      <c r="C67" s="76" t="s">
        <v>77</v>
      </c>
      <c r="D67" s="81"/>
      <c r="E67" s="31"/>
      <c r="F67" s="46"/>
      <c r="G67" s="46"/>
      <c r="H67" s="47"/>
      <c r="I67" s="17" t="str">
        <f t="shared" si="1"/>
        <v xml:space="preserve"> </v>
      </c>
    </row>
    <row r="68" spans="1:12" ht="12.75" customHeight="1" x14ac:dyDescent="0.3">
      <c r="A68" s="56"/>
      <c r="C68" s="76" t="s">
        <v>78</v>
      </c>
      <c r="D68" s="81"/>
      <c r="E68" s="31"/>
      <c r="F68" s="46"/>
      <c r="G68" s="46"/>
      <c r="H68" s="47"/>
      <c r="I68" s="17" t="str">
        <f t="shared" si="1"/>
        <v xml:space="preserve"> </v>
      </c>
    </row>
    <row r="69" spans="1:12" ht="12.75" customHeight="1" x14ac:dyDescent="0.3">
      <c r="A69" s="56"/>
      <c r="C69" s="76" t="s">
        <v>121</v>
      </c>
      <c r="D69" s="81"/>
      <c r="E69" s="31"/>
      <c r="F69" s="46"/>
      <c r="G69" s="46"/>
      <c r="H69" s="47"/>
      <c r="I69" s="17" t="str">
        <f t="shared" si="1"/>
        <v xml:space="preserve"> </v>
      </c>
    </row>
    <row r="70" spans="1:12" ht="12.75" customHeight="1" x14ac:dyDescent="0.3">
      <c r="A70" s="56"/>
      <c r="C70" s="76" t="s">
        <v>79</v>
      </c>
      <c r="D70" s="81"/>
      <c r="E70" s="31"/>
      <c r="F70" s="46"/>
      <c r="G70" s="46"/>
      <c r="H70" s="47"/>
      <c r="I70" s="17" t="str">
        <f t="shared" si="1"/>
        <v xml:space="preserve"> </v>
      </c>
    </row>
    <row r="71" spans="1:12" ht="12.75" customHeight="1" x14ac:dyDescent="0.3">
      <c r="A71" s="56"/>
      <c r="C71" s="76"/>
      <c r="D71" s="81"/>
      <c r="E71" s="31"/>
      <c r="F71" s="46"/>
      <c r="G71" s="46"/>
      <c r="H71" s="47"/>
      <c r="I71" s="17" t="str">
        <f t="shared" si="1"/>
        <v xml:space="preserve"> </v>
      </c>
    </row>
    <row r="72" spans="1:12" s="11" customFormat="1" ht="20.100000000000001" customHeight="1" x14ac:dyDescent="0.3">
      <c r="A72" s="57"/>
      <c r="B72" s="27"/>
      <c r="C72" s="28" t="s">
        <v>12</v>
      </c>
      <c r="D72" s="19"/>
      <c r="E72" s="48"/>
      <c r="F72" s="51"/>
      <c r="G72" s="51"/>
      <c r="H72" s="49"/>
      <c r="I72" s="29">
        <f>SUM(I43:I71)</f>
        <v>0</v>
      </c>
      <c r="J72" s="1"/>
      <c r="K72" s="1"/>
      <c r="L72" s="1"/>
    </row>
    <row r="73" spans="1:12" s="11" customFormat="1" ht="12.75" customHeight="1" x14ac:dyDescent="0.3">
      <c r="A73" s="57"/>
      <c r="B73" s="27"/>
      <c r="C73" s="42"/>
      <c r="D73" s="19"/>
      <c r="E73" s="48"/>
      <c r="F73" s="51"/>
      <c r="G73" s="51"/>
      <c r="H73" s="49"/>
      <c r="I73" s="30"/>
      <c r="J73" s="1"/>
      <c r="K73" s="1"/>
      <c r="L73" s="1"/>
    </row>
    <row r="74" spans="1:12" s="11" customFormat="1" ht="12.75" customHeight="1" x14ac:dyDescent="0.3">
      <c r="A74" s="57"/>
      <c r="B74" s="27"/>
      <c r="C74" s="42"/>
      <c r="D74" s="19"/>
      <c r="E74" s="48"/>
      <c r="F74" s="51"/>
      <c r="G74" s="51"/>
      <c r="H74" s="49"/>
      <c r="I74" s="30"/>
      <c r="J74" s="1"/>
      <c r="K74" s="1"/>
      <c r="L74" s="1"/>
    </row>
    <row r="75" spans="1:12" ht="12.75" customHeight="1" x14ac:dyDescent="0.3">
      <c r="A75" s="56"/>
      <c r="C75" s="18" t="s">
        <v>80</v>
      </c>
      <c r="D75" s="19"/>
      <c r="E75" s="31"/>
      <c r="F75" s="46"/>
      <c r="G75" s="46"/>
      <c r="H75" s="49"/>
      <c r="I75" s="30"/>
    </row>
    <row r="76" spans="1:12" ht="12.75" customHeight="1" x14ac:dyDescent="0.3">
      <c r="A76" s="56"/>
      <c r="C76" s="13"/>
      <c r="E76" s="31"/>
      <c r="F76" s="46"/>
      <c r="G76" s="46"/>
      <c r="H76" s="49"/>
      <c r="I76" s="17" t="str">
        <f t="shared" ref="I76" si="2">IF(H76=0," ",F76*H76)</f>
        <v xml:space="preserve"> </v>
      </c>
    </row>
    <row r="77" spans="1:12" ht="12.75" customHeight="1" x14ac:dyDescent="0.3">
      <c r="A77" s="56"/>
      <c r="B77" s="12" t="s">
        <v>124</v>
      </c>
      <c r="C77" s="84" t="s">
        <v>113</v>
      </c>
      <c r="D77" s="81"/>
      <c r="E77" s="31"/>
      <c r="F77" s="46"/>
      <c r="G77" s="77"/>
      <c r="H77" s="49"/>
      <c r="I77" s="17" t="str">
        <f>IF(H77=0," ",G77*H77)</f>
        <v xml:space="preserve"> </v>
      </c>
    </row>
    <row r="78" spans="1:12" ht="12.75" customHeight="1" x14ac:dyDescent="0.3">
      <c r="A78" s="56"/>
      <c r="C78" s="1" t="s">
        <v>117</v>
      </c>
      <c r="D78" s="81"/>
      <c r="E78" s="31"/>
      <c r="F78" s="46"/>
      <c r="G78" s="77"/>
      <c r="H78" s="49"/>
      <c r="I78" s="17" t="str">
        <f t="shared" ref="I78:I133" si="3">IF(H78=0," ",G78*H78)</f>
        <v xml:space="preserve"> </v>
      </c>
    </row>
    <row r="79" spans="1:12" ht="12.75" customHeight="1" x14ac:dyDescent="0.3">
      <c r="A79" s="56"/>
      <c r="C79" s="1" t="s">
        <v>114</v>
      </c>
      <c r="D79" s="81"/>
      <c r="E79" s="31"/>
      <c r="F79" s="46"/>
      <c r="G79" s="77"/>
      <c r="H79" s="49"/>
      <c r="I79" s="17" t="str">
        <f t="shared" si="3"/>
        <v xml:space="preserve"> </v>
      </c>
    </row>
    <row r="80" spans="1:12" ht="12.75" customHeight="1" x14ac:dyDescent="0.3">
      <c r="A80" s="56"/>
      <c r="C80" s="1" t="s">
        <v>115</v>
      </c>
      <c r="D80" s="81"/>
      <c r="E80" s="31"/>
      <c r="F80" s="46"/>
      <c r="G80" s="77"/>
      <c r="H80" s="49"/>
      <c r="I80" s="17" t="str">
        <f t="shared" si="3"/>
        <v xml:space="preserve"> </v>
      </c>
    </row>
    <row r="81" spans="1:9" ht="12.75" customHeight="1" x14ac:dyDescent="0.3">
      <c r="A81" s="56">
        <v>9</v>
      </c>
      <c r="C81" s="74" t="s">
        <v>118</v>
      </c>
      <c r="D81" s="81"/>
      <c r="E81" s="31" t="s">
        <v>8</v>
      </c>
      <c r="F81" s="46">
        <v>15</v>
      </c>
      <c r="G81" s="77"/>
      <c r="H81" s="49"/>
      <c r="I81" s="17" t="str">
        <f t="shared" si="3"/>
        <v xml:space="preserve"> </v>
      </c>
    </row>
    <row r="82" spans="1:9" ht="12.75" customHeight="1" x14ac:dyDescent="0.3">
      <c r="A82" s="56"/>
      <c r="C82" s="74" t="s">
        <v>116</v>
      </c>
      <c r="D82" s="81"/>
      <c r="E82" s="31"/>
      <c r="F82" s="46"/>
      <c r="G82" s="77"/>
      <c r="H82" s="49"/>
      <c r="I82" s="17" t="str">
        <f t="shared" si="3"/>
        <v xml:space="preserve"> </v>
      </c>
    </row>
    <row r="83" spans="1:9" ht="12.75" customHeight="1" x14ac:dyDescent="0.3">
      <c r="A83" s="56">
        <v>10</v>
      </c>
      <c r="C83" s="74" t="s">
        <v>119</v>
      </c>
      <c r="D83" s="81"/>
      <c r="E83" s="31" t="s">
        <v>8</v>
      </c>
      <c r="F83" s="46">
        <v>10</v>
      </c>
      <c r="G83" s="77"/>
      <c r="H83" s="49"/>
      <c r="I83" s="17" t="str">
        <f t="shared" si="3"/>
        <v xml:space="preserve"> </v>
      </c>
    </row>
    <row r="84" spans="1:9" ht="12.75" customHeight="1" x14ac:dyDescent="0.3">
      <c r="A84" s="56"/>
      <c r="C84" s="74" t="s">
        <v>116</v>
      </c>
      <c r="D84" s="81"/>
      <c r="E84" s="31"/>
      <c r="F84" s="46"/>
      <c r="G84" s="77"/>
      <c r="H84" s="49"/>
      <c r="I84" s="17" t="str">
        <f t="shared" si="3"/>
        <v xml:space="preserve"> </v>
      </c>
    </row>
    <row r="85" spans="1:9" ht="12.75" customHeight="1" x14ac:dyDescent="0.3">
      <c r="A85" s="56"/>
      <c r="C85" s="76" t="s">
        <v>120</v>
      </c>
      <c r="D85" s="81"/>
      <c r="E85" s="31"/>
      <c r="F85" s="46"/>
      <c r="G85" s="46"/>
      <c r="H85" s="49"/>
      <c r="I85" s="17" t="str">
        <f t="shared" si="3"/>
        <v xml:space="preserve"> </v>
      </c>
    </row>
    <row r="86" spans="1:9" ht="12.75" customHeight="1" x14ac:dyDescent="0.3">
      <c r="A86" s="56"/>
      <c r="C86" s="76" t="s">
        <v>152</v>
      </c>
      <c r="D86" s="81"/>
      <c r="E86" s="31"/>
      <c r="F86" s="46"/>
      <c r="G86" s="46"/>
      <c r="H86" s="49"/>
      <c r="I86" s="17" t="str">
        <f t="shared" si="3"/>
        <v xml:space="preserve"> </v>
      </c>
    </row>
    <row r="87" spans="1:9" ht="12.75" customHeight="1" x14ac:dyDescent="0.3">
      <c r="A87" s="56"/>
      <c r="C87" s="76" t="s">
        <v>121</v>
      </c>
      <c r="D87" s="81"/>
      <c r="E87" s="31"/>
      <c r="F87" s="46"/>
      <c r="G87" s="46"/>
      <c r="H87" s="49"/>
      <c r="I87" s="17" t="str">
        <f t="shared" si="3"/>
        <v xml:space="preserve"> </v>
      </c>
    </row>
    <row r="88" spans="1:9" ht="12.75" customHeight="1" x14ac:dyDescent="0.3">
      <c r="A88" s="56"/>
      <c r="C88" s="74"/>
      <c r="D88" s="81"/>
      <c r="E88" s="31"/>
      <c r="F88" s="46"/>
      <c r="G88" s="77"/>
      <c r="H88" s="49"/>
      <c r="I88" s="17" t="str">
        <f t="shared" si="3"/>
        <v xml:space="preserve"> </v>
      </c>
    </row>
    <row r="89" spans="1:9" ht="12.75" customHeight="1" x14ac:dyDescent="0.3">
      <c r="A89" s="56"/>
      <c r="B89" s="12" t="s">
        <v>127</v>
      </c>
      <c r="C89" s="84" t="s">
        <v>132</v>
      </c>
      <c r="D89" s="81"/>
      <c r="E89" s="31"/>
      <c r="F89" s="46"/>
      <c r="G89" s="77"/>
      <c r="H89" s="49"/>
      <c r="I89" s="17" t="str">
        <f t="shared" si="3"/>
        <v xml:space="preserve"> </v>
      </c>
    </row>
    <row r="90" spans="1:9" ht="12.75" customHeight="1" x14ac:dyDescent="0.3">
      <c r="A90" s="56">
        <v>11</v>
      </c>
      <c r="C90" s="1" t="s">
        <v>128</v>
      </c>
      <c r="D90" s="81"/>
      <c r="E90" s="31" t="s">
        <v>130</v>
      </c>
      <c r="F90" s="46">
        <v>1</v>
      </c>
      <c r="G90" s="77"/>
      <c r="H90" s="49"/>
      <c r="I90" s="17" t="str">
        <f t="shared" si="3"/>
        <v xml:space="preserve"> </v>
      </c>
    </row>
    <row r="91" spans="1:9" ht="12.75" customHeight="1" x14ac:dyDescent="0.3">
      <c r="A91" s="56"/>
      <c r="C91" s="1" t="s">
        <v>129</v>
      </c>
      <c r="D91" s="81"/>
      <c r="E91" s="31"/>
      <c r="F91" s="46"/>
      <c r="G91" s="77"/>
      <c r="H91" s="49"/>
      <c r="I91" s="17" t="str">
        <f t="shared" si="3"/>
        <v xml:space="preserve"> </v>
      </c>
    </row>
    <row r="92" spans="1:9" ht="8.1" customHeight="1" x14ac:dyDescent="0.3">
      <c r="A92" s="56"/>
      <c r="D92" s="81"/>
      <c r="E92" s="31"/>
      <c r="F92" s="46"/>
      <c r="G92" s="77"/>
      <c r="H92" s="49"/>
      <c r="I92" s="17" t="str">
        <f t="shared" si="3"/>
        <v xml:space="preserve"> </v>
      </c>
    </row>
    <row r="93" spans="1:9" ht="12.75" customHeight="1" x14ac:dyDescent="0.3">
      <c r="A93" s="56"/>
      <c r="C93" s="91" t="s">
        <v>131</v>
      </c>
      <c r="D93" s="81"/>
      <c r="E93" s="31"/>
      <c r="F93" s="46"/>
      <c r="G93" s="77"/>
      <c r="H93" s="49"/>
      <c r="I93" s="17" t="str">
        <f t="shared" si="3"/>
        <v xml:space="preserve"> </v>
      </c>
    </row>
    <row r="94" spans="1:9" ht="12.75" customHeight="1" x14ac:dyDescent="0.3">
      <c r="A94" s="56">
        <v>12</v>
      </c>
      <c r="C94" s="87" t="s">
        <v>125</v>
      </c>
      <c r="D94" s="81"/>
      <c r="E94" s="31" t="s">
        <v>8</v>
      </c>
      <c r="F94" s="46">
        <v>20</v>
      </c>
      <c r="G94" s="78"/>
      <c r="H94" s="49"/>
      <c r="I94" s="17" t="str">
        <f t="shared" si="3"/>
        <v xml:space="preserve"> </v>
      </c>
    </row>
    <row r="95" spans="1:9" s="66" customFormat="1" ht="12.75" customHeight="1" x14ac:dyDescent="0.3">
      <c r="A95" s="56">
        <v>13</v>
      </c>
      <c r="B95" s="12"/>
      <c r="C95" s="87" t="s">
        <v>126</v>
      </c>
      <c r="D95" s="81"/>
      <c r="E95" s="31" t="s">
        <v>8</v>
      </c>
      <c r="F95" s="46">
        <v>15</v>
      </c>
      <c r="G95" s="78"/>
      <c r="H95" s="49"/>
      <c r="I95" s="17" t="str">
        <f t="shared" si="3"/>
        <v xml:space="preserve"> </v>
      </c>
    </row>
    <row r="96" spans="1:9" ht="12.75" customHeight="1" x14ac:dyDescent="0.3">
      <c r="A96" s="56"/>
      <c r="C96" s="76" t="s">
        <v>137</v>
      </c>
      <c r="D96" s="81"/>
      <c r="E96" s="31"/>
      <c r="F96" s="46"/>
      <c r="G96" s="46"/>
      <c r="H96" s="49"/>
      <c r="I96" s="17" t="str">
        <f t="shared" si="3"/>
        <v xml:space="preserve"> </v>
      </c>
    </row>
    <row r="97" spans="1:9" ht="12.75" customHeight="1" x14ac:dyDescent="0.3">
      <c r="A97" s="56"/>
      <c r="C97" s="76" t="s">
        <v>122</v>
      </c>
      <c r="D97" s="81"/>
      <c r="E97" s="31"/>
      <c r="F97" s="46"/>
      <c r="G97" s="46"/>
      <c r="H97" s="49"/>
      <c r="I97" s="17" t="str">
        <f t="shared" si="3"/>
        <v xml:space="preserve"> </v>
      </c>
    </row>
    <row r="98" spans="1:9" ht="12.75" customHeight="1" x14ac:dyDescent="0.3">
      <c r="A98" s="56"/>
      <c r="C98" s="76" t="s">
        <v>123</v>
      </c>
      <c r="D98" s="81"/>
      <c r="E98" s="31"/>
      <c r="F98" s="46"/>
      <c r="G98" s="46"/>
      <c r="H98" s="49"/>
      <c r="I98" s="17" t="str">
        <f t="shared" si="3"/>
        <v xml:space="preserve"> </v>
      </c>
    </row>
    <row r="99" spans="1:9" s="66" customFormat="1" ht="12.75" customHeight="1" x14ac:dyDescent="0.3">
      <c r="A99" s="56"/>
      <c r="B99" s="12"/>
      <c r="C99" s="87"/>
      <c r="D99" s="81"/>
      <c r="E99" s="31"/>
      <c r="F99" s="46"/>
      <c r="G99" s="78"/>
      <c r="H99" s="49"/>
      <c r="I99" s="17" t="str">
        <f t="shared" si="3"/>
        <v xml:space="preserve"> </v>
      </c>
    </row>
    <row r="100" spans="1:9" ht="12.75" customHeight="1" x14ac:dyDescent="0.3">
      <c r="A100" s="56">
        <v>14</v>
      </c>
      <c r="B100" s="12" t="s">
        <v>133</v>
      </c>
      <c r="C100" s="84" t="s">
        <v>134</v>
      </c>
      <c r="D100" s="81"/>
      <c r="E100" s="31" t="s">
        <v>11</v>
      </c>
      <c r="F100" s="46">
        <v>22.4</v>
      </c>
      <c r="G100" s="77"/>
      <c r="H100" s="49"/>
      <c r="I100" s="17" t="str">
        <f t="shared" si="3"/>
        <v xml:space="preserve"> </v>
      </c>
    </row>
    <row r="101" spans="1:9" ht="12.75" customHeight="1" x14ac:dyDescent="0.3">
      <c r="A101" s="56"/>
      <c r="C101" s="1" t="s">
        <v>135</v>
      </c>
      <c r="D101" s="81"/>
      <c r="E101" s="31"/>
      <c r="F101" s="46"/>
      <c r="G101" s="77"/>
      <c r="H101" s="49"/>
      <c r="I101" s="17" t="str">
        <f t="shared" si="3"/>
        <v xml:space="preserve"> </v>
      </c>
    </row>
    <row r="102" spans="1:9" ht="12.75" customHeight="1" x14ac:dyDescent="0.3">
      <c r="A102" s="56"/>
      <c r="C102" s="76" t="s">
        <v>138</v>
      </c>
      <c r="D102" s="81"/>
      <c r="E102" s="31"/>
      <c r="F102" s="46"/>
      <c r="G102" s="46"/>
      <c r="H102" s="49"/>
      <c r="I102" s="17" t="str">
        <f t="shared" si="3"/>
        <v xml:space="preserve"> </v>
      </c>
    </row>
    <row r="103" spans="1:9" ht="12.75" customHeight="1" x14ac:dyDescent="0.3">
      <c r="A103" s="56"/>
      <c r="C103" s="76" t="s">
        <v>122</v>
      </c>
      <c r="D103" s="81"/>
      <c r="E103" s="31"/>
      <c r="F103" s="46"/>
      <c r="G103" s="46"/>
      <c r="H103" s="49"/>
      <c r="I103" s="17" t="str">
        <f t="shared" si="3"/>
        <v xml:space="preserve"> </v>
      </c>
    </row>
    <row r="104" spans="1:9" ht="12.75" customHeight="1" x14ac:dyDescent="0.3">
      <c r="A104" s="56"/>
      <c r="C104" s="76" t="s">
        <v>123</v>
      </c>
      <c r="D104" s="81"/>
      <c r="E104" s="31"/>
      <c r="F104" s="46"/>
      <c r="G104" s="46"/>
      <c r="H104" s="49"/>
      <c r="I104" s="17" t="str">
        <f t="shared" si="3"/>
        <v xml:space="preserve"> </v>
      </c>
    </row>
    <row r="105" spans="1:9" s="66" customFormat="1" ht="12.75" customHeight="1" x14ac:dyDescent="0.3">
      <c r="A105" s="56"/>
      <c r="B105" s="12"/>
      <c r="C105" s="87"/>
      <c r="D105" s="81"/>
      <c r="E105" s="31"/>
      <c r="F105" s="46"/>
      <c r="G105" s="78"/>
      <c r="H105" s="49"/>
      <c r="I105" s="17" t="str">
        <f t="shared" si="3"/>
        <v xml:space="preserve"> </v>
      </c>
    </row>
    <row r="106" spans="1:9" s="66" customFormat="1" ht="12.75" customHeight="1" x14ac:dyDescent="0.3">
      <c r="A106" s="56"/>
      <c r="B106" s="12" t="s">
        <v>136</v>
      </c>
      <c r="C106" s="84" t="s">
        <v>139</v>
      </c>
      <c r="D106" s="81"/>
      <c r="E106" s="31"/>
      <c r="F106" s="46"/>
      <c r="G106" s="78"/>
      <c r="H106" s="49"/>
      <c r="I106" s="17" t="str">
        <f t="shared" si="3"/>
        <v xml:space="preserve"> </v>
      </c>
    </row>
    <row r="107" spans="1:9" s="66" customFormat="1" ht="12.75" customHeight="1" x14ac:dyDescent="0.3">
      <c r="A107" s="56"/>
      <c r="B107" s="12"/>
      <c r="C107" s="1" t="s">
        <v>140</v>
      </c>
      <c r="D107" s="81"/>
      <c r="E107" s="31"/>
      <c r="F107" s="46"/>
      <c r="G107" s="78"/>
      <c r="H107" s="49"/>
      <c r="I107" s="17" t="str">
        <f t="shared" si="3"/>
        <v xml:space="preserve"> </v>
      </c>
    </row>
    <row r="108" spans="1:9" s="66" customFormat="1" ht="12.75" customHeight="1" x14ac:dyDescent="0.3">
      <c r="A108" s="56">
        <v>15</v>
      </c>
      <c r="B108" s="12"/>
      <c r="C108" s="1" t="s">
        <v>143</v>
      </c>
      <c r="D108" s="81"/>
      <c r="E108" s="31" t="s">
        <v>11</v>
      </c>
      <c r="F108" s="46">
        <v>19.8</v>
      </c>
      <c r="G108" s="78"/>
      <c r="H108" s="49"/>
      <c r="I108" s="17" t="str">
        <f t="shared" si="3"/>
        <v xml:space="preserve"> </v>
      </c>
    </row>
    <row r="109" spans="1:9" ht="12.75" customHeight="1" x14ac:dyDescent="0.3">
      <c r="A109" s="56"/>
      <c r="C109" s="76" t="s">
        <v>141</v>
      </c>
      <c r="D109" s="81"/>
      <c r="E109" s="31"/>
      <c r="F109" s="46"/>
      <c r="G109" s="46"/>
      <c r="H109" s="49"/>
      <c r="I109" s="17" t="str">
        <f t="shared" si="3"/>
        <v xml:space="preserve"> </v>
      </c>
    </row>
    <row r="110" spans="1:9" ht="12.75" customHeight="1" x14ac:dyDescent="0.3">
      <c r="A110" s="56"/>
      <c r="C110" s="76" t="s">
        <v>142</v>
      </c>
      <c r="D110" s="81"/>
      <c r="E110" s="31"/>
      <c r="F110" s="46"/>
      <c r="G110" s="46"/>
      <c r="H110" s="49"/>
      <c r="I110" s="17" t="str">
        <f t="shared" si="3"/>
        <v xml:space="preserve"> </v>
      </c>
    </row>
    <row r="111" spans="1:9" s="66" customFormat="1" ht="12.75" customHeight="1" x14ac:dyDescent="0.3">
      <c r="A111" s="56"/>
      <c r="B111" s="12"/>
      <c r="C111" s="87"/>
      <c r="D111" s="81"/>
      <c r="E111" s="31"/>
      <c r="F111" s="46"/>
      <c r="G111" s="78"/>
      <c r="H111" s="49"/>
      <c r="I111" s="17" t="str">
        <f t="shared" si="3"/>
        <v xml:space="preserve"> </v>
      </c>
    </row>
    <row r="112" spans="1:9" s="66" customFormat="1" ht="12.75" customHeight="1" x14ac:dyDescent="0.3">
      <c r="A112" s="56"/>
      <c r="B112" s="12" t="s">
        <v>136</v>
      </c>
      <c r="C112" s="84" t="s">
        <v>145</v>
      </c>
      <c r="D112" s="81"/>
      <c r="E112" s="31"/>
      <c r="F112" s="46"/>
      <c r="G112" s="78"/>
      <c r="H112" s="49"/>
      <c r="I112" s="17" t="str">
        <f t="shared" si="3"/>
        <v xml:space="preserve"> </v>
      </c>
    </row>
    <row r="113" spans="1:9" s="66" customFormat="1" ht="12.75" customHeight="1" x14ac:dyDescent="0.3">
      <c r="A113" s="56"/>
      <c r="B113" s="12"/>
      <c r="C113" s="1" t="s">
        <v>146</v>
      </c>
      <c r="D113" s="81"/>
      <c r="E113" s="31"/>
      <c r="F113" s="46"/>
      <c r="G113" s="78"/>
      <c r="H113" s="49"/>
      <c r="I113" s="17" t="str">
        <f t="shared" si="3"/>
        <v xml:space="preserve"> </v>
      </c>
    </row>
    <row r="114" spans="1:9" s="66" customFormat="1" ht="12.75" customHeight="1" x14ac:dyDescent="0.3">
      <c r="A114" s="56">
        <v>16</v>
      </c>
      <c r="B114" s="12"/>
      <c r="C114" s="1" t="s">
        <v>144</v>
      </c>
      <c r="D114" s="81"/>
      <c r="E114" s="31" t="s">
        <v>11</v>
      </c>
      <c r="F114" s="46">
        <v>82.5</v>
      </c>
      <c r="G114" s="78"/>
      <c r="H114" s="49"/>
      <c r="I114" s="17" t="str">
        <f t="shared" si="3"/>
        <v xml:space="preserve"> </v>
      </c>
    </row>
    <row r="115" spans="1:9" ht="12.75" customHeight="1" x14ac:dyDescent="0.3">
      <c r="A115" s="56"/>
      <c r="C115" s="76" t="s">
        <v>147</v>
      </c>
      <c r="D115" s="81"/>
      <c r="E115" s="31"/>
      <c r="F115" s="46"/>
      <c r="G115" s="46"/>
      <c r="H115" s="49"/>
      <c r="I115" s="17" t="str">
        <f t="shared" si="3"/>
        <v xml:space="preserve"> </v>
      </c>
    </row>
    <row r="116" spans="1:9" ht="12.75" customHeight="1" x14ac:dyDescent="0.3">
      <c r="A116" s="56"/>
      <c r="C116" s="76" t="s">
        <v>148</v>
      </c>
      <c r="D116" s="81"/>
      <c r="E116" s="31"/>
      <c r="F116" s="46"/>
      <c r="G116" s="46"/>
      <c r="H116" s="49"/>
      <c r="I116" s="17" t="str">
        <f t="shared" si="3"/>
        <v xml:space="preserve"> </v>
      </c>
    </row>
    <row r="117" spans="1:9" ht="12.75" customHeight="1" x14ac:dyDescent="0.3">
      <c r="A117" s="56"/>
      <c r="C117" s="76" t="s">
        <v>149</v>
      </c>
      <c r="D117" s="81"/>
      <c r="E117" s="31"/>
      <c r="F117" s="46"/>
      <c r="G117" s="46"/>
      <c r="H117" s="49"/>
      <c r="I117" s="17" t="str">
        <f t="shared" si="3"/>
        <v xml:space="preserve"> </v>
      </c>
    </row>
    <row r="118" spans="1:9" s="66" customFormat="1" ht="12.75" customHeight="1" x14ac:dyDescent="0.3">
      <c r="A118" s="56"/>
      <c r="B118" s="12"/>
      <c r="C118" s="87"/>
      <c r="D118" s="81"/>
      <c r="E118" s="31"/>
      <c r="F118" s="46"/>
      <c r="G118" s="78"/>
      <c r="H118" s="49"/>
      <c r="I118" s="17" t="str">
        <f t="shared" si="3"/>
        <v xml:space="preserve"> </v>
      </c>
    </row>
    <row r="119" spans="1:9" s="66" customFormat="1" ht="12.75" customHeight="1" x14ac:dyDescent="0.3">
      <c r="A119" s="56">
        <v>17</v>
      </c>
      <c r="B119" s="12" t="s">
        <v>150</v>
      </c>
      <c r="C119" s="84" t="s">
        <v>151</v>
      </c>
      <c r="D119" s="81"/>
      <c r="E119" s="31" t="s">
        <v>11</v>
      </c>
      <c r="F119" s="46">
        <v>19.8</v>
      </c>
      <c r="G119" s="78"/>
      <c r="H119" s="49"/>
      <c r="I119" s="17" t="str">
        <f t="shared" si="3"/>
        <v xml:space="preserve"> </v>
      </c>
    </row>
    <row r="120" spans="1:9" ht="12.75" customHeight="1" x14ac:dyDescent="0.3">
      <c r="A120" s="56"/>
      <c r="C120" s="76" t="s">
        <v>141</v>
      </c>
      <c r="D120" s="81"/>
      <c r="E120" s="31"/>
      <c r="F120" s="46"/>
      <c r="G120" s="46"/>
      <c r="H120" s="49"/>
      <c r="I120" s="17" t="str">
        <f t="shared" si="3"/>
        <v xml:space="preserve"> </v>
      </c>
    </row>
    <row r="121" spans="1:9" ht="12.75" customHeight="1" x14ac:dyDescent="0.3">
      <c r="A121" s="56"/>
      <c r="C121" s="76" t="s">
        <v>142</v>
      </c>
      <c r="D121" s="81"/>
      <c r="E121" s="31"/>
      <c r="F121" s="46"/>
      <c r="G121" s="46"/>
      <c r="H121" s="49"/>
      <c r="I121" s="17" t="str">
        <f t="shared" si="3"/>
        <v xml:space="preserve"> </v>
      </c>
    </row>
    <row r="122" spans="1:9" s="66" customFormat="1" ht="12.75" customHeight="1" x14ac:dyDescent="0.3">
      <c r="A122" s="58"/>
      <c r="B122" s="23"/>
      <c r="C122" s="85"/>
      <c r="D122" s="93"/>
      <c r="E122" s="39"/>
      <c r="F122" s="50"/>
      <c r="G122" s="79"/>
      <c r="H122" s="92"/>
      <c r="I122" s="17" t="str">
        <f t="shared" si="3"/>
        <v xml:space="preserve"> </v>
      </c>
    </row>
    <row r="123" spans="1:9" s="66" customFormat="1" ht="12.75" customHeight="1" x14ac:dyDescent="0.3">
      <c r="A123" s="56">
        <v>18</v>
      </c>
      <c r="B123" s="12" t="s">
        <v>155</v>
      </c>
      <c r="C123" s="84" t="s">
        <v>154</v>
      </c>
      <c r="D123" s="81"/>
      <c r="E123" s="31" t="s">
        <v>11</v>
      </c>
      <c r="F123" s="46">
        <f>F53</f>
        <v>226</v>
      </c>
      <c r="G123" s="78"/>
      <c r="H123" s="49"/>
      <c r="I123" s="17" t="str">
        <f t="shared" si="3"/>
        <v xml:space="preserve"> </v>
      </c>
    </row>
    <row r="124" spans="1:9" s="66" customFormat="1" ht="12.75" customHeight="1" x14ac:dyDescent="0.3">
      <c r="A124" s="56"/>
      <c r="B124" s="12"/>
      <c r="C124" s="87" t="s">
        <v>153</v>
      </c>
      <c r="D124" s="81"/>
      <c r="E124" s="31"/>
      <c r="F124" s="46"/>
      <c r="G124" s="78"/>
      <c r="H124" s="49"/>
      <c r="I124" s="17" t="str">
        <f t="shared" si="3"/>
        <v xml:space="preserve"> </v>
      </c>
    </row>
    <row r="125" spans="1:9" s="66" customFormat="1" ht="12.75" customHeight="1" x14ac:dyDescent="0.3">
      <c r="A125" s="56"/>
      <c r="B125" s="12"/>
      <c r="C125" s="87"/>
      <c r="D125" s="81"/>
      <c r="E125" s="31"/>
      <c r="F125" s="46"/>
      <c r="G125" s="78"/>
      <c r="H125" s="49"/>
      <c r="I125" s="17" t="str">
        <f t="shared" si="3"/>
        <v xml:space="preserve"> </v>
      </c>
    </row>
    <row r="126" spans="1:9" s="66" customFormat="1" ht="12.75" customHeight="1" x14ac:dyDescent="0.3">
      <c r="A126" s="56">
        <v>19</v>
      </c>
      <c r="B126" s="12" t="s">
        <v>163</v>
      </c>
      <c r="C126" s="84" t="s">
        <v>160</v>
      </c>
      <c r="D126" s="81"/>
      <c r="E126" s="31" t="s">
        <v>130</v>
      </c>
      <c r="F126" s="46">
        <v>1</v>
      </c>
      <c r="G126" s="78"/>
      <c r="H126" s="49"/>
      <c r="I126" s="17" t="str">
        <f t="shared" si="3"/>
        <v xml:space="preserve"> </v>
      </c>
    </row>
    <row r="127" spans="1:9" ht="12.75" customHeight="1" x14ac:dyDescent="0.3">
      <c r="A127" s="56"/>
      <c r="C127" s="1" t="s">
        <v>161</v>
      </c>
      <c r="D127" s="81"/>
      <c r="E127" s="31"/>
      <c r="F127" s="46"/>
      <c r="G127" s="78"/>
      <c r="H127" s="49"/>
      <c r="I127" s="17" t="str">
        <f t="shared" si="3"/>
        <v xml:space="preserve"> </v>
      </c>
    </row>
    <row r="128" spans="1:9" ht="12.75" customHeight="1" x14ac:dyDescent="0.3">
      <c r="A128" s="56"/>
      <c r="C128" s="1" t="s">
        <v>162</v>
      </c>
      <c r="D128" s="81"/>
      <c r="E128" s="31"/>
      <c r="F128" s="46"/>
      <c r="G128" s="46"/>
      <c r="H128" s="47"/>
      <c r="I128" s="17" t="str">
        <f t="shared" si="3"/>
        <v xml:space="preserve"> </v>
      </c>
    </row>
    <row r="129" spans="1:15" ht="12.75" customHeight="1" x14ac:dyDescent="0.3">
      <c r="A129" s="56"/>
      <c r="C129" s="76"/>
      <c r="D129" s="81"/>
      <c r="E129" s="31"/>
      <c r="F129" s="46"/>
      <c r="G129" s="46"/>
      <c r="H129" s="47"/>
      <c r="I129" s="17" t="str">
        <f t="shared" si="3"/>
        <v xml:space="preserve"> </v>
      </c>
    </row>
    <row r="130" spans="1:15" s="66" customFormat="1" ht="12.75" customHeight="1" x14ac:dyDescent="0.3">
      <c r="A130" s="56">
        <v>20</v>
      </c>
      <c r="B130" s="12" t="s">
        <v>159</v>
      </c>
      <c r="C130" s="84" t="s">
        <v>156</v>
      </c>
      <c r="D130" s="81"/>
      <c r="E130" s="31" t="s">
        <v>130</v>
      </c>
      <c r="F130" s="46">
        <v>1</v>
      </c>
      <c r="G130" s="78"/>
      <c r="H130" s="49"/>
      <c r="I130" s="17" t="str">
        <f t="shared" si="3"/>
        <v xml:space="preserve"> </v>
      </c>
    </row>
    <row r="131" spans="1:15" ht="12.75" customHeight="1" x14ac:dyDescent="0.3">
      <c r="A131" s="56"/>
      <c r="C131" s="1" t="s">
        <v>157</v>
      </c>
      <c r="D131" s="81"/>
      <c r="E131" s="31"/>
      <c r="F131" s="46"/>
      <c r="G131" s="78"/>
      <c r="H131" s="49"/>
      <c r="I131" s="17" t="str">
        <f t="shared" si="3"/>
        <v xml:space="preserve"> </v>
      </c>
    </row>
    <row r="132" spans="1:15" ht="12.75" customHeight="1" x14ac:dyDescent="0.3">
      <c r="A132" s="56"/>
      <c r="C132" s="1" t="s">
        <v>158</v>
      </c>
      <c r="D132" s="81"/>
      <c r="E132" s="31"/>
      <c r="F132" s="46"/>
      <c r="G132" s="46"/>
      <c r="H132" s="47"/>
      <c r="I132" s="17" t="str">
        <f t="shared" si="3"/>
        <v xml:space="preserve"> </v>
      </c>
    </row>
    <row r="133" spans="1:15" ht="12.75" customHeight="1" x14ac:dyDescent="0.3">
      <c r="A133" s="56"/>
      <c r="C133" s="80"/>
      <c r="D133" s="81"/>
      <c r="E133" s="31"/>
      <c r="F133" s="46"/>
      <c r="G133" s="46"/>
      <c r="H133" s="47"/>
      <c r="I133" s="17" t="str">
        <f t="shared" si="3"/>
        <v xml:space="preserve"> </v>
      </c>
      <c r="J133" s="65"/>
      <c r="K133" s="64"/>
    </row>
    <row r="134" spans="1:15" s="11" customFormat="1" ht="20.100000000000001" customHeight="1" x14ac:dyDescent="0.3">
      <c r="A134" s="57"/>
      <c r="B134" s="27"/>
      <c r="C134" s="28" t="s">
        <v>0</v>
      </c>
      <c r="D134" s="19"/>
      <c r="E134" s="48"/>
      <c r="F134" s="51"/>
      <c r="G134" s="51"/>
      <c r="H134" s="49"/>
      <c r="I134" s="29">
        <f>SUM(I75:I133)</f>
        <v>0</v>
      </c>
      <c r="J134" s="88"/>
      <c r="K134" s="90"/>
      <c r="L134" s="1"/>
      <c r="M134" s="1"/>
      <c r="N134" s="1"/>
      <c r="O134" s="1"/>
    </row>
    <row r="135" spans="1:15" s="11" customFormat="1" ht="12.75" customHeight="1" x14ac:dyDescent="0.3">
      <c r="A135" s="57"/>
      <c r="B135" s="27"/>
      <c r="C135" s="42"/>
      <c r="D135" s="19"/>
      <c r="E135" s="48"/>
      <c r="F135" s="51"/>
      <c r="G135" s="51"/>
      <c r="H135" s="49"/>
      <c r="I135" s="30"/>
      <c r="J135" s="65"/>
      <c r="K135" s="64"/>
      <c r="L135" s="1"/>
      <c r="M135" s="1"/>
      <c r="N135" s="1"/>
      <c r="O135" s="1"/>
    </row>
    <row r="136" spans="1:15" s="11" customFormat="1" ht="12.75" customHeight="1" x14ac:dyDescent="0.3">
      <c r="A136" s="57"/>
      <c r="B136" s="27"/>
      <c r="C136" s="42"/>
      <c r="D136" s="19"/>
      <c r="E136" s="48"/>
      <c r="F136" s="51"/>
      <c r="G136" s="51"/>
      <c r="H136" s="49"/>
      <c r="I136" s="30"/>
      <c r="J136" s="88"/>
      <c r="K136" s="90"/>
      <c r="L136" s="1"/>
      <c r="M136" s="1"/>
      <c r="N136" s="1"/>
      <c r="O136" s="1"/>
    </row>
    <row r="137" spans="1:15" s="11" customFormat="1" ht="12.75" customHeight="1" x14ac:dyDescent="0.3">
      <c r="A137" s="57"/>
      <c r="B137" s="27"/>
      <c r="C137" s="42"/>
      <c r="D137" s="19"/>
      <c r="E137" s="48"/>
      <c r="F137" s="51"/>
      <c r="G137" s="51"/>
      <c r="H137" s="49"/>
      <c r="I137" s="30"/>
      <c r="J137" s="65"/>
      <c r="K137" s="64"/>
      <c r="L137" s="1"/>
      <c r="M137" s="1"/>
      <c r="N137" s="1"/>
      <c r="O137" s="1"/>
    </row>
    <row r="138" spans="1:15" s="11" customFormat="1" ht="12.75" customHeight="1" x14ac:dyDescent="0.3">
      <c r="A138" s="57"/>
      <c r="B138" s="27"/>
      <c r="C138" s="42"/>
      <c r="D138" s="19"/>
      <c r="E138" s="48"/>
      <c r="F138" s="51"/>
      <c r="G138" s="51"/>
      <c r="H138" s="49"/>
      <c r="I138" s="30"/>
      <c r="J138" s="88"/>
      <c r="K138" s="90"/>
      <c r="L138" s="1"/>
      <c r="M138" s="1"/>
      <c r="N138" s="1"/>
      <c r="O138" s="1"/>
    </row>
    <row r="139" spans="1:15" ht="12.75" customHeight="1" x14ac:dyDescent="0.3">
      <c r="A139" s="56"/>
      <c r="C139" s="40" t="s">
        <v>14</v>
      </c>
      <c r="E139" s="31"/>
      <c r="F139" s="46"/>
      <c r="G139" s="46"/>
      <c r="H139" s="47"/>
      <c r="I139" s="17"/>
      <c r="J139" s="65"/>
      <c r="K139" s="64"/>
    </row>
    <row r="140" spans="1:15" s="11" customFormat="1" ht="8.1" customHeight="1" x14ac:dyDescent="0.3">
      <c r="A140" s="57"/>
      <c r="B140" s="27"/>
      <c r="C140" s="28"/>
      <c r="D140" s="19"/>
      <c r="E140" s="48"/>
      <c r="F140" s="51"/>
      <c r="G140" s="51"/>
      <c r="H140" s="49"/>
      <c r="I140" s="30"/>
    </row>
    <row r="141" spans="1:15" ht="20.100000000000001" customHeight="1" x14ac:dyDescent="0.3">
      <c r="A141" s="56"/>
      <c r="C141" s="32" t="str">
        <f>C7</f>
        <v>Chapitre 1 : Travaux préparatoires - Protection des existants</v>
      </c>
      <c r="E141" s="31"/>
      <c r="F141" s="46"/>
      <c r="G141" s="46"/>
      <c r="H141" s="47"/>
      <c r="I141" s="29">
        <f>I40</f>
        <v>0</v>
      </c>
    </row>
    <row r="142" spans="1:15" ht="20.100000000000001" customHeight="1" x14ac:dyDescent="0.3">
      <c r="A142" s="56"/>
      <c r="C142" s="32" t="str">
        <f>C43</f>
        <v>Chapitre 2 : Nettoyage des parements</v>
      </c>
      <c r="E142" s="31"/>
      <c r="F142" s="46"/>
      <c r="G142" s="46"/>
      <c r="H142" s="47"/>
      <c r="I142" s="29">
        <f>I72</f>
        <v>0</v>
      </c>
    </row>
    <row r="143" spans="1:15" ht="20.100000000000001" customHeight="1" x14ac:dyDescent="0.3">
      <c r="A143" s="56"/>
      <c r="C143" s="32" t="str">
        <f>C75</f>
        <v>Chapitre 3 : Restauration des parements</v>
      </c>
      <c r="E143" s="31"/>
      <c r="F143" s="46"/>
      <c r="G143" s="46"/>
      <c r="H143" s="47"/>
      <c r="I143" s="29">
        <f>I134</f>
        <v>0</v>
      </c>
    </row>
    <row r="144" spans="1:15" ht="12.75" customHeight="1" x14ac:dyDescent="0.3">
      <c r="A144" s="56"/>
      <c r="C144" s="32"/>
      <c r="E144" s="31"/>
      <c r="F144" s="46"/>
      <c r="G144" s="46"/>
      <c r="H144" s="47"/>
      <c r="I144" s="17"/>
    </row>
    <row r="145" spans="1:9" ht="20.100000000000001" customHeight="1" x14ac:dyDescent="0.45">
      <c r="A145" s="56"/>
      <c r="C145" s="38" t="s">
        <v>34</v>
      </c>
      <c r="D145" s="35" t="s">
        <v>6</v>
      </c>
      <c r="E145" s="31"/>
      <c r="F145" s="46"/>
      <c r="G145" s="46"/>
      <c r="H145" s="47"/>
      <c r="I145" s="54">
        <f>SUM(I141:I143)</f>
        <v>0</v>
      </c>
    </row>
    <row r="146" spans="1:9" ht="8.1" customHeight="1" x14ac:dyDescent="0.3">
      <c r="A146" s="56"/>
      <c r="C146" s="38"/>
      <c r="D146" s="35"/>
      <c r="E146" s="31"/>
      <c r="F146" s="46"/>
      <c r="G146" s="46"/>
      <c r="H146" s="47"/>
      <c r="I146" s="37"/>
    </row>
    <row r="147" spans="1:9" ht="20.100000000000001" customHeight="1" x14ac:dyDescent="0.3">
      <c r="A147" s="56"/>
      <c r="C147" s="13"/>
      <c r="D147" s="35" t="s">
        <v>3</v>
      </c>
      <c r="E147" s="31"/>
      <c r="F147" s="46"/>
      <c r="G147" s="46"/>
      <c r="H147" s="53">
        <v>0.2</v>
      </c>
      <c r="I147" s="29">
        <f>I145*H147</f>
        <v>0</v>
      </c>
    </row>
    <row r="148" spans="1:9" ht="20.100000000000001" customHeight="1" x14ac:dyDescent="0.45">
      <c r="A148" s="56"/>
      <c r="C148" s="38" t="s">
        <v>5</v>
      </c>
      <c r="D148" s="35" t="s">
        <v>4</v>
      </c>
      <c r="E148" s="31"/>
      <c r="F148" s="46"/>
      <c r="G148" s="46"/>
      <c r="H148" s="47"/>
      <c r="I148" s="54">
        <f>I145+I147</f>
        <v>0</v>
      </c>
    </row>
    <row r="149" spans="1:9" ht="12.75" customHeight="1" x14ac:dyDescent="0.3">
      <c r="A149" s="58"/>
      <c r="B149" s="23"/>
      <c r="C149" s="26"/>
      <c r="D149" s="24"/>
      <c r="E149" s="39"/>
      <c r="F149" s="50"/>
      <c r="G149" s="50"/>
      <c r="H149" s="52"/>
      <c r="I149" s="25"/>
    </row>
  </sheetData>
  <mergeCells count="5">
    <mergeCell ref="A1:I1"/>
    <mergeCell ref="A2:I2"/>
    <mergeCell ref="E3:I3"/>
    <mergeCell ref="A3:D3"/>
    <mergeCell ref="B9:B10"/>
  </mergeCells>
  <phoneticPr fontId="21" type="noConversion"/>
  <printOptions horizontalCentered="1"/>
  <pageMargins left="0.51181102362204722" right="0.51181102362204722" top="0.47244094488188981" bottom="0.78740157480314965" header="0.35433070866141736" footer="0.31496062992125984"/>
  <pageSetup paperSize="9" scale="85" orientation="portrait" r:id="rId1"/>
  <headerFooter alignWithMargins="0">
    <oddFooter>&amp;L&amp;"Tahoma,Normal"&amp;8 75 - PARIS - CATHÉDRALE NOTRE-DAME
Vitraux Nef Sud - DCE&amp;R&amp;"Tahoma,Normal"&amp;8Ph. VILLENEUVE - ACMH
DPGF - Lot n°2 - déc 2025 - Page &amp;P / &amp;N</oddFooter>
  </headerFooter>
  <rowBreaks count="2" manualBreakCount="2">
    <brk id="64" max="16383" man="1"/>
    <brk id="12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32748-10C6-4B51-A31C-014E11FB3440}">
  <sheetPr>
    <tabColor indexed="19"/>
  </sheetPr>
  <dimension ref="A1:M56"/>
  <sheetViews>
    <sheetView showZeros="0" zoomScale="115" zoomScaleNormal="115" zoomScaleSheetLayoutView="115" workbookViewId="0">
      <selection activeCell="A3" sqref="A3:D3"/>
    </sheetView>
  </sheetViews>
  <sheetFormatPr baseColWidth="10" defaultColWidth="11.44140625" defaultRowHeight="13.8" x14ac:dyDescent="0.3"/>
  <cols>
    <col min="1" max="1" width="4.6640625" style="12" customWidth="1"/>
    <col min="2" max="2" width="5.6640625" style="12" customWidth="1"/>
    <col min="3" max="3" width="58.77734375" style="1" customWidth="1"/>
    <col min="4" max="4" width="5.6640625" style="14" customWidth="1"/>
    <col min="5" max="5" width="5.6640625" style="15" customWidth="1"/>
    <col min="6" max="6" width="8.6640625" style="16" customWidth="1"/>
    <col min="7" max="7" width="11.6640625" style="22" customWidth="1"/>
    <col min="8" max="8" width="14.6640625" style="22" customWidth="1"/>
    <col min="9" max="9" width="11.44140625" style="1"/>
    <col min="10" max="10" width="12.6640625" style="1" bestFit="1" customWidth="1"/>
    <col min="11" max="16384" width="11.44140625" style="1"/>
  </cols>
  <sheetData>
    <row r="1" spans="1:10" ht="20.100000000000001" customHeight="1" x14ac:dyDescent="0.35">
      <c r="A1" s="95" t="s">
        <v>16</v>
      </c>
      <c r="B1" s="96"/>
      <c r="C1" s="96"/>
      <c r="D1" s="96"/>
      <c r="E1" s="96"/>
      <c r="F1" s="96"/>
      <c r="G1" s="96"/>
      <c r="H1" s="97"/>
    </row>
    <row r="2" spans="1:10" ht="35.1" customHeight="1" x14ac:dyDescent="0.3">
      <c r="A2" s="98" t="s">
        <v>17</v>
      </c>
      <c r="B2" s="99"/>
      <c r="C2" s="99"/>
      <c r="D2" s="99"/>
      <c r="E2" s="99"/>
      <c r="F2" s="99"/>
      <c r="G2" s="99"/>
      <c r="H2" s="100"/>
    </row>
    <row r="3" spans="1:10" ht="39.9" customHeight="1" thickBot="1" x14ac:dyDescent="0.35">
      <c r="A3" s="102" t="s">
        <v>33</v>
      </c>
      <c r="B3" s="102"/>
      <c r="C3" s="102"/>
      <c r="D3" s="102"/>
      <c r="E3" s="101" t="s">
        <v>164</v>
      </c>
      <c r="F3" s="101"/>
      <c r="G3" s="101"/>
      <c r="H3" s="101"/>
      <c r="J3" s="43"/>
    </row>
    <row r="4" spans="1:10" ht="57" customHeight="1" thickTop="1" x14ac:dyDescent="0.3">
      <c r="A4" s="104" t="s">
        <v>168</v>
      </c>
      <c r="B4" s="104"/>
      <c r="C4" s="104"/>
      <c r="D4" s="104"/>
      <c r="E4" s="104"/>
      <c r="F4" s="104"/>
      <c r="G4" s="104"/>
      <c r="H4" s="104"/>
      <c r="J4" s="43"/>
    </row>
    <row r="5" spans="1:10" x14ac:dyDescent="0.3">
      <c r="A5" s="2"/>
      <c r="B5" s="2"/>
      <c r="C5" s="3"/>
      <c r="D5" s="3"/>
      <c r="E5" s="3"/>
      <c r="F5" s="4"/>
      <c r="G5" s="3"/>
      <c r="H5" s="3"/>
    </row>
    <row r="6" spans="1:10" s="11" customFormat="1" ht="24.9" customHeight="1" x14ac:dyDescent="0.3">
      <c r="A6" s="55" t="s">
        <v>32</v>
      </c>
      <c r="B6" s="5" t="s">
        <v>13</v>
      </c>
      <c r="C6" s="6" t="s">
        <v>7</v>
      </c>
      <c r="D6" s="7"/>
      <c r="E6" s="9" t="s">
        <v>8</v>
      </c>
      <c r="F6" s="45" t="s">
        <v>165</v>
      </c>
      <c r="G6" s="59" t="s">
        <v>1</v>
      </c>
      <c r="H6" s="10" t="s">
        <v>2</v>
      </c>
    </row>
    <row r="7" spans="1:10" x14ac:dyDescent="0.3">
      <c r="A7" s="56"/>
      <c r="C7" s="13"/>
      <c r="E7" s="31"/>
      <c r="F7" s="46"/>
      <c r="G7" s="86"/>
      <c r="H7" s="83"/>
    </row>
    <row r="8" spans="1:10" x14ac:dyDescent="0.3">
      <c r="A8" s="56"/>
      <c r="C8" s="18" t="s">
        <v>81</v>
      </c>
      <c r="D8" s="19"/>
      <c r="E8" s="31"/>
      <c r="F8" s="46"/>
      <c r="G8" s="47"/>
      <c r="H8" s="17"/>
    </row>
    <row r="9" spans="1:10" ht="12.75" customHeight="1" x14ac:dyDescent="0.3">
      <c r="A9" s="56"/>
      <c r="C9" s="20"/>
      <c r="D9" s="19"/>
      <c r="E9" s="31"/>
      <c r="F9" s="46"/>
      <c r="G9" s="47"/>
      <c r="H9" s="17"/>
    </row>
    <row r="10" spans="1:10" ht="12.75" customHeight="1" x14ac:dyDescent="0.3">
      <c r="A10" s="56"/>
      <c r="B10" s="12" t="s">
        <v>90</v>
      </c>
      <c r="C10" s="21" t="s">
        <v>82</v>
      </c>
      <c r="E10" s="31" t="s">
        <v>89</v>
      </c>
      <c r="F10" s="78">
        <v>5.5119999999999996</v>
      </c>
      <c r="G10" s="47"/>
      <c r="H10" s="17" t="str">
        <f>IF(G10=0," ",F10*G10)</f>
        <v xml:space="preserve"> </v>
      </c>
    </row>
    <row r="11" spans="1:10" ht="12.75" customHeight="1" x14ac:dyDescent="0.3">
      <c r="A11" s="56"/>
      <c r="C11" s="82" t="s">
        <v>83</v>
      </c>
      <c r="E11" s="31"/>
      <c r="F11" s="46"/>
      <c r="G11" s="47"/>
      <c r="H11" s="17" t="str">
        <f t="shared" ref="H11:H43" si="0">IF(G11=0," ",F11*G11)</f>
        <v xml:space="preserve"> </v>
      </c>
    </row>
    <row r="12" spans="1:10" ht="12.75" customHeight="1" x14ac:dyDescent="0.3">
      <c r="A12" s="56"/>
      <c r="C12" s="82" t="s">
        <v>84</v>
      </c>
      <c r="E12" s="31"/>
      <c r="F12" s="46"/>
      <c r="G12" s="47"/>
      <c r="H12" s="17" t="str">
        <f t="shared" si="0"/>
        <v xml:space="preserve"> </v>
      </c>
    </row>
    <row r="13" spans="1:10" ht="12.75" customHeight="1" x14ac:dyDescent="0.3">
      <c r="A13" s="56"/>
      <c r="C13" s="13" t="s">
        <v>85</v>
      </c>
      <c r="E13" s="31"/>
      <c r="F13" s="46"/>
      <c r="G13" s="47"/>
      <c r="H13" s="17" t="str">
        <f t="shared" si="0"/>
        <v xml:space="preserve"> </v>
      </c>
    </row>
    <row r="14" spans="1:10" ht="12.75" customHeight="1" x14ac:dyDescent="0.3">
      <c r="A14" s="56"/>
      <c r="C14" s="76" t="s">
        <v>86</v>
      </c>
      <c r="E14" s="31"/>
      <c r="F14" s="46"/>
      <c r="G14" s="47"/>
      <c r="H14" s="17" t="str">
        <f t="shared" si="0"/>
        <v xml:space="preserve"> </v>
      </c>
    </row>
    <row r="15" spans="1:10" ht="12.75" customHeight="1" x14ac:dyDescent="0.3">
      <c r="A15" s="56"/>
      <c r="C15" s="76" t="s">
        <v>87</v>
      </c>
      <c r="D15" s="81"/>
      <c r="E15" s="31"/>
      <c r="F15" s="46"/>
      <c r="G15" s="46"/>
      <c r="H15" s="17" t="str">
        <f t="shared" si="0"/>
        <v xml:space="preserve"> </v>
      </c>
    </row>
    <row r="16" spans="1:10" ht="12.75" customHeight="1" x14ac:dyDescent="0.3">
      <c r="A16" s="56"/>
      <c r="C16" s="76" t="s">
        <v>88</v>
      </c>
      <c r="D16" s="81"/>
      <c r="E16" s="31"/>
      <c r="F16" s="46"/>
      <c r="G16" s="46"/>
      <c r="H16" s="17" t="str">
        <f t="shared" si="0"/>
        <v xml:space="preserve"> </v>
      </c>
    </row>
    <row r="17" spans="1:8" ht="12.75" customHeight="1" x14ac:dyDescent="0.3">
      <c r="A17" s="56"/>
      <c r="C17" s="76"/>
      <c r="D17" s="81"/>
      <c r="E17" s="31"/>
      <c r="F17" s="46"/>
      <c r="G17" s="46"/>
      <c r="H17" s="17" t="str">
        <f t="shared" si="0"/>
        <v xml:space="preserve"> </v>
      </c>
    </row>
    <row r="18" spans="1:8" ht="12.75" customHeight="1" x14ac:dyDescent="0.3">
      <c r="A18" s="56"/>
      <c r="B18" s="12" t="s">
        <v>91</v>
      </c>
      <c r="C18" s="21" t="s">
        <v>92</v>
      </c>
      <c r="E18" s="31" t="s">
        <v>89</v>
      </c>
      <c r="F18" s="78">
        <v>5.5119999999999996</v>
      </c>
      <c r="G18" s="47"/>
      <c r="H18" s="17" t="str">
        <f t="shared" si="0"/>
        <v xml:space="preserve"> </v>
      </c>
    </row>
    <row r="19" spans="1:8" ht="12.75" customHeight="1" x14ac:dyDescent="0.3">
      <c r="A19" s="56"/>
      <c r="C19" s="82" t="s">
        <v>93</v>
      </c>
      <c r="E19" s="31"/>
      <c r="F19" s="46"/>
      <c r="G19" s="47"/>
      <c r="H19" s="17" t="str">
        <f t="shared" si="0"/>
        <v xml:space="preserve"> </v>
      </c>
    </row>
    <row r="20" spans="1:8" ht="12.75" customHeight="1" x14ac:dyDescent="0.3">
      <c r="A20" s="56"/>
      <c r="C20" s="82" t="s">
        <v>94</v>
      </c>
      <c r="E20" s="31"/>
      <c r="F20" s="46"/>
      <c r="G20" s="47"/>
      <c r="H20" s="17" t="str">
        <f t="shared" si="0"/>
        <v xml:space="preserve"> </v>
      </c>
    </row>
    <row r="21" spans="1:8" ht="12.75" customHeight="1" x14ac:dyDescent="0.3">
      <c r="A21" s="56"/>
      <c r="C21" s="76" t="s">
        <v>86</v>
      </c>
      <c r="E21" s="31"/>
      <c r="F21" s="46"/>
      <c r="G21" s="47"/>
      <c r="H21" s="17" t="str">
        <f t="shared" si="0"/>
        <v xml:space="preserve"> </v>
      </c>
    </row>
    <row r="22" spans="1:8" ht="12.75" customHeight="1" x14ac:dyDescent="0.3">
      <c r="A22" s="56"/>
      <c r="C22" s="76" t="s">
        <v>87</v>
      </c>
      <c r="D22" s="81"/>
      <c r="E22" s="31"/>
      <c r="F22" s="46"/>
      <c r="G22" s="46"/>
      <c r="H22" s="17" t="str">
        <f t="shared" si="0"/>
        <v xml:space="preserve"> </v>
      </c>
    </row>
    <row r="23" spans="1:8" ht="12.75" customHeight="1" x14ac:dyDescent="0.3">
      <c r="A23" s="56"/>
      <c r="C23" s="76" t="s">
        <v>88</v>
      </c>
      <c r="D23" s="81"/>
      <c r="E23" s="31"/>
      <c r="F23" s="46"/>
      <c r="G23" s="46"/>
      <c r="H23" s="17" t="str">
        <f t="shared" si="0"/>
        <v xml:space="preserve"> </v>
      </c>
    </row>
    <row r="24" spans="1:8" ht="12.75" customHeight="1" x14ac:dyDescent="0.3">
      <c r="A24" s="56"/>
      <c r="C24" s="76"/>
      <c r="D24" s="81"/>
      <c r="E24" s="31"/>
      <c r="F24" s="46"/>
      <c r="G24" s="46"/>
      <c r="H24" s="17" t="str">
        <f t="shared" si="0"/>
        <v xml:space="preserve"> </v>
      </c>
    </row>
    <row r="25" spans="1:8" ht="12.75" customHeight="1" x14ac:dyDescent="0.3">
      <c r="A25" s="56"/>
      <c r="B25" s="12" t="s">
        <v>95</v>
      </c>
      <c r="C25" s="89" t="s">
        <v>99</v>
      </c>
      <c r="E25" s="31" t="s">
        <v>89</v>
      </c>
      <c r="F25" s="78">
        <v>5.5119999999999996</v>
      </c>
      <c r="G25" s="47"/>
      <c r="H25" s="17" t="str">
        <f t="shared" si="0"/>
        <v xml:space="preserve"> </v>
      </c>
    </row>
    <row r="26" spans="1:8" ht="12.75" customHeight="1" x14ac:dyDescent="0.3">
      <c r="A26" s="56"/>
      <c r="C26" s="89" t="s">
        <v>98</v>
      </c>
      <c r="E26" s="31"/>
      <c r="F26" s="78"/>
      <c r="G26" s="47"/>
      <c r="H26" s="17" t="str">
        <f t="shared" si="0"/>
        <v xml:space="preserve"> </v>
      </c>
    </row>
    <row r="27" spans="1:8" ht="12.75" customHeight="1" x14ac:dyDescent="0.3">
      <c r="A27" s="56"/>
      <c r="C27" s="87" t="s">
        <v>96</v>
      </c>
      <c r="E27" s="31" t="s">
        <v>101</v>
      </c>
      <c r="F27" s="46">
        <v>33.07</v>
      </c>
      <c r="G27" s="47"/>
      <c r="H27" s="17" t="str">
        <f t="shared" si="0"/>
        <v xml:space="preserve"> </v>
      </c>
    </row>
    <row r="28" spans="1:8" ht="12.75" customHeight="1" x14ac:dyDescent="0.3">
      <c r="A28" s="56"/>
      <c r="C28" s="87" t="s">
        <v>97</v>
      </c>
      <c r="E28" s="31" t="s">
        <v>100</v>
      </c>
      <c r="F28" s="46">
        <f>F18*16</f>
        <v>88.191999999999993</v>
      </c>
      <c r="G28" s="47"/>
      <c r="H28" s="17" t="str">
        <f t="shared" si="0"/>
        <v xml:space="preserve"> </v>
      </c>
    </row>
    <row r="29" spans="1:8" ht="12.75" customHeight="1" x14ac:dyDescent="0.3">
      <c r="A29" s="56"/>
      <c r="C29" s="76" t="s">
        <v>86</v>
      </c>
      <c r="E29" s="31"/>
      <c r="F29" s="46"/>
      <c r="G29" s="47"/>
      <c r="H29" s="17" t="str">
        <f t="shared" si="0"/>
        <v xml:space="preserve"> </v>
      </c>
    </row>
    <row r="30" spans="1:8" ht="12.75" customHeight="1" x14ac:dyDescent="0.3">
      <c r="A30" s="56"/>
      <c r="C30" s="76" t="s">
        <v>87</v>
      </c>
      <c r="D30" s="81"/>
      <c r="E30" s="31"/>
      <c r="F30" s="46"/>
      <c r="G30" s="46"/>
      <c r="H30" s="17" t="str">
        <f t="shared" si="0"/>
        <v xml:space="preserve"> </v>
      </c>
    </row>
    <row r="31" spans="1:8" ht="12.75" customHeight="1" x14ac:dyDescent="0.3">
      <c r="A31" s="56"/>
      <c r="C31" s="76" t="s">
        <v>88</v>
      </c>
      <c r="D31" s="81"/>
      <c r="E31" s="31"/>
      <c r="F31" s="46"/>
      <c r="G31" s="46"/>
      <c r="H31" s="17" t="str">
        <f t="shared" si="0"/>
        <v xml:space="preserve"> </v>
      </c>
    </row>
    <row r="32" spans="1:8" ht="12.75" customHeight="1" x14ac:dyDescent="0.3">
      <c r="A32" s="56"/>
      <c r="C32" s="76"/>
      <c r="D32" s="81"/>
      <c r="E32" s="31"/>
      <c r="F32" s="46"/>
      <c r="G32" s="46"/>
      <c r="H32" s="17" t="str">
        <f t="shared" si="0"/>
        <v xml:space="preserve"> </v>
      </c>
    </row>
    <row r="33" spans="1:13" ht="12.75" customHeight="1" x14ac:dyDescent="0.3">
      <c r="A33" s="56"/>
      <c r="B33" s="12" t="s">
        <v>107</v>
      </c>
      <c r="C33" s="89" t="s">
        <v>103</v>
      </c>
      <c r="D33" s="81"/>
      <c r="E33" s="31"/>
      <c r="F33" s="46"/>
      <c r="G33" s="46"/>
      <c r="H33" s="17" t="str">
        <f t="shared" si="0"/>
        <v xml:space="preserve"> </v>
      </c>
    </row>
    <row r="34" spans="1:13" ht="12.75" customHeight="1" x14ac:dyDescent="0.3">
      <c r="A34" s="56"/>
      <c r="C34" s="87" t="s">
        <v>104</v>
      </c>
      <c r="D34" s="81"/>
      <c r="E34" s="31" t="s">
        <v>89</v>
      </c>
      <c r="F34" s="78">
        <f>F25</f>
        <v>5.5119999999999996</v>
      </c>
      <c r="G34" s="46"/>
      <c r="H34" s="17" t="str">
        <f t="shared" si="0"/>
        <v xml:space="preserve"> </v>
      </c>
    </row>
    <row r="35" spans="1:13" ht="12.75" customHeight="1" x14ac:dyDescent="0.3">
      <c r="A35" s="56"/>
      <c r="C35" s="87" t="s">
        <v>105</v>
      </c>
      <c r="D35" s="81"/>
      <c r="E35" s="31" t="s">
        <v>89</v>
      </c>
      <c r="F35" s="78">
        <f>F34</f>
        <v>5.5119999999999996</v>
      </c>
      <c r="G35" s="46"/>
      <c r="H35" s="17" t="str">
        <f t="shared" si="0"/>
        <v xml:space="preserve"> </v>
      </c>
    </row>
    <row r="36" spans="1:13" ht="12.75" customHeight="1" x14ac:dyDescent="0.3">
      <c r="A36" s="56"/>
      <c r="C36" s="87" t="s">
        <v>102</v>
      </c>
      <c r="D36" s="81"/>
      <c r="E36" s="31" t="s">
        <v>89</v>
      </c>
      <c r="F36" s="78">
        <f>F35</f>
        <v>5.5119999999999996</v>
      </c>
      <c r="G36" s="46"/>
      <c r="H36" s="17" t="str">
        <f t="shared" si="0"/>
        <v xml:space="preserve"> </v>
      </c>
      <c r="I36" s="34"/>
    </row>
    <row r="37" spans="1:13" ht="12.75" customHeight="1" x14ac:dyDescent="0.3">
      <c r="A37" s="56"/>
      <c r="C37" s="87" t="s">
        <v>106</v>
      </c>
      <c r="D37" s="81"/>
      <c r="E37" s="31"/>
      <c r="F37" s="46"/>
      <c r="G37" s="46"/>
      <c r="H37" s="17" t="str">
        <f t="shared" si="0"/>
        <v xml:space="preserve"> </v>
      </c>
      <c r="I37" s="34"/>
    </row>
    <row r="38" spans="1:13" ht="12.75" customHeight="1" x14ac:dyDescent="0.3">
      <c r="A38" s="56"/>
      <c r="C38" s="76"/>
      <c r="D38" s="81"/>
      <c r="E38" s="31"/>
      <c r="F38" s="46"/>
      <c r="G38" s="46"/>
      <c r="H38" s="17" t="str">
        <f t="shared" si="0"/>
        <v xml:space="preserve"> </v>
      </c>
      <c r="I38" s="34"/>
    </row>
    <row r="39" spans="1:13" ht="12.75" customHeight="1" x14ac:dyDescent="0.3">
      <c r="A39" s="56"/>
      <c r="B39" s="12" t="s">
        <v>108</v>
      </c>
      <c r="C39" s="89" t="s">
        <v>109</v>
      </c>
      <c r="D39" s="81"/>
      <c r="E39" s="31" t="s">
        <v>8</v>
      </c>
      <c r="F39" s="46">
        <v>2</v>
      </c>
      <c r="G39" s="46"/>
      <c r="H39" s="17" t="str">
        <f t="shared" si="0"/>
        <v xml:space="preserve"> </v>
      </c>
      <c r="I39" s="34"/>
    </row>
    <row r="40" spans="1:13" ht="12.75" customHeight="1" x14ac:dyDescent="0.3">
      <c r="A40" s="56"/>
      <c r="C40" s="82" t="s">
        <v>110</v>
      </c>
      <c r="D40" s="81"/>
      <c r="E40" s="31"/>
      <c r="F40" s="46"/>
      <c r="G40" s="46"/>
      <c r="H40" s="17" t="str">
        <f t="shared" si="0"/>
        <v xml:space="preserve"> </v>
      </c>
      <c r="I40" s="34"/>
    </row>
    <row r="41" spans="1:13" ht="12.75" customHeight="1" x14ac:dyDescent="0.3">
      <c r="A41" s="56"/>
      <c r="C41" s="76" t="s">
        <v>111</v>
      </c>
      <c r="E41" s="31"/>
      <c r="F41" s="46"/>
      <c r="G41" s="47"/>
      <c r="H41" s="17" t="str">
        <f t="shared" si="0"/>
        <v xml:space="preserve"> </v>
      </c>
      <c r="I41" s="34"/>
    </row>
    <row r="42" spans="1:13" ht="12.75" customHeight="1" x14ac:dyDescent="0.3">
      <c r="A42" s="56"/>
      <c r="C42" s="76" t="s">
        <v>112</v>
      </c>
      <c r="D42" s="81"/>
      <c r="E42" s="31"/>
      <c r="F42" s="46"/>
      <c r="G42" s="46"/>
      <c r="H42" s="17" t="str">
        <f>IF(G42=0," ",F42*G42)</f>
        <v xml:space="preserve"> </v>
      </c>
      <c r="I42" s="34"/>
    </row>
    <row r="43" spans="1:13" ht="12.75" customHeight="1" x14ac:dyDescent="0.3">
      <c r="A43" s="56"/>
      <c r="C43" s="76"/>
      <c r="D43" s="81"/>
      <c r="E43" s="31"/>
      <c r="F43" s="46"/>
      <c r="G43" s="46"/>
      <c r="H43" s="17" t="str">
        <f t="shared" si="0"/>
        <v xml:space="preserve"> </v>
      </c>
      <c r="I43" s="34"/>
    </row>
    <row r="44" spans="1:13" s="11" customFormat="1" ht="20.100000000000001" customHeight="1" x14ac:dyDescent="0.3">
      <c r="A44" s="57"/>
      <c r="B44" s="27"/>
      <c r="C44" s="28" t="s">
        <v>10</v>
      </c>
      <c r="D44" s="19"/>
      <c r="E44" s="48"/>
      <c r="F44" s="51"/>
      <c r="G44" s="61"/>
      <c r="H44" s="29">
        <f>SUM(H10:H43)</f>
        <v>0</v>
      </c>
      <c r="I44" s="34"/>
      <c r="J44" s="1"/>
      <c r="K44" s="1"/>
    </row>
    <row r="45" spans="1:13" s="11" customFormat="1" ht="12.75" customHeight="1" x14ac:dyDescent="0.3">
      <c r="A45" s="57"/>
      <c r="B45" s="27"/>
      <c r="C45" s="42"/>
      <c r="D45" s="19"/>
      <c r="E45" s="48"/>
      <c r="F45" s="51"/>
      <c r="G45" s="49"/>
      <c r="H45" s="30"/>
      <c r="I45" s="1"/>
      <c r="J45" s="1"/>
      <c r="K45" s="1"/>
    </row>
    <row r="46" spans="1:13" s="11" customFormat="1" ht="12.75" customHeight="1" x14ac:dyDescent="0.3">
      <c r="A46" s="57"/>
      <c r="B46" s="27"/>
      <c r="C46" s="42"/>
      <c r="D46" s="19"/>
      <c r="E46" s="48"/>
      <c r="F46" s="51"/>
      <c r="G46" s="62"/>
      <c r="H46" s="30"/>
      <c r="I46" s="1"/>
      <c r="J46" s="1"/>
      <c r="K46" s="1"/>
      <c r="L46" s="1"/>
      <c r="M46" s="1"/>
    </row>
    <row r="47" spans="1:13" s="11" customFormat="1" ht="12.75" customHeight="1" x14ac:dyDescent="0.3">
      <c r="A47" s="57"/>
      <c r="B47" s="27"/>
      <c r="C47" s="42"/>
      <c r="D47" s="19"/>
      <c r="E47" s="48"/>
      <c r="F47" s="51"/>
      <c r="G47" s="62"/>
      <c r="H47" s="30"/>
      <c r="I47" s="1"/>
      <c r="J47" s="1"/>
      <c r="K47" s="1"/>
      <c r="L47" s="1"/>
      <c r="M47" s="1"/>
    </row>
    <row r="48" spans="1:13" ht="12.75" customHeight="1" x14ac:dyDescent="0.3">
      <c r="A48" s="56"/>
      <c r="C48" s="40" t="s">
        <v>14</v>
      </c>
      <c r="E48" s="31"/>
      <c r="F48" s="46"/>
      <c r="G48" s="34"/>
      <c r="H48" s="17"/>
    </row>
    <row r="49" spans="1:13" s="11" customFormat="1" ht="8.1" customHeight="1" x14ac:dyDescent="0.3">
      <c r="A49" s="57"/>
      <c r="B49" s="27"/>
      <c r="C49" s="28"/>
      <c r="D49" s="19"/>
      <c r="E49" s="48"/>
      <c r="F49" s="51"/>
      <c r="G49" s="61"/>
      <c r="H49" s="30"/>
      <c r="I49" s="1"/>
      <c r="J49" s="1"/>
      <c r="K49" s="1"/>
      <c r="L49" s="1"/>
      <c r="M49" s="1"/>
    </row>
    <row r="50" spans="1:13" ht="20.100000000000001" customHeight="1" x14ac:dyDescent="0.3">
      <c r="A50" s="56"/>
      <c r="C50" s="32" t="str">
        <f>C8</f>
        <v>Chapitre 1 : Restauration des parements</v>
      </c>
      <c r="E50" s="31"/>
      <c r="F50" s="46"/>
      <c r="G50" s="34"/>
      <c r="H50" s="33">
        <f>H44</f>
        <v>0</v>
      </c>
    </row>
    <row r="51" spans="1:13" ht="12.75" customHeight="1" x14ac:dyDescent="0.3">
      <c r="A51" s="56"/>
      <c r="C51" s="32"/>
      <c r="E51" s="31"/>
      <c r="F51" s="46"/>
      <c r="G51" s="60"/>
      <c r="H51" s="17"/>
    </row>
    <row r="52" spans="1:13" ht="31.2" customHeight="1" x14ac:dyDescent="0.3">
      <c r="A52" s="56"/>
      <c r="C52" s="38" t="s">
        <v>166</v>
      </c>
      <c r="D52" s="35" t="s">
        <v>6</v>
      </c>
      <c r="E52" s="31"/>
      <c r="F52" s="46"/>
      <c r="G52" s="34"/>
      <c r="H52" s="36">
        <f>SUM(H50:H50)</f>
        <v>0</v>
      </c>
    </row>
    <row r="53" spans="1:13" ht="8.1" customHeight="1" x14ac:dyDescent="0.3">
      <c r="A53" s="56"/>
      <c r="C53" s="38"/>
      <c r="D53" s="35"/>
      <c r="E53" s="31"/>
      <c r="F53" s="46"/>
      <c r="G53" s="34"/>
      <c r="H53" s="37"/>
    </row>
    <row r="54" spans="1:13" ht="20.100000000000001" customHeight="1" x14ac:dyDescent="0.3">
      <c r="A54" s="56"/>
      <c r="C54" s="13"/>
      <c r="D54" s="35" t="s">
        <v>3</v>
      </c>
      <c r="E54" s="31"/>
      <c r="F54" s="46"/>
      <c r="G54" s="63">
        <v>0.2</v>
      </c>
      <c r="H54" s="33">
        <f>H52*G54</f>
        <v>0</v>
      </c>
    </row>
    <row r="55" spans="1:13" ht="20.100000000000001" customHeight="1" x14ac:dyDescent="0.3">
      <c r="A55" s="56"/>
      <c r="C55" s="38" t="s">
        <v>167</v>
      </c>
      <c r="D55" s="35" t="s">
        <v>4</v>
      </c>
      <c r="E55" s="31"/>
      <c r="F55" s="46"/>
      <c r="G55" s="34"/>
      <c r="H55" s="36">
        <f>H52+H54</f>
        <v>0</v>
      </c>
    </row>
    <row r="56" spans="1:13" ht="12.75" customHeight="1" x14ac:dyDescent="0.3">
      <c r="A56" s="58"/>
      <c r="B56" s="23"/>
      <c r="C56" s="26"/>
      <c r="D56" s="24"/>
      <c r="E56" s="39"/>
      <c r="F56" s="50"/>
      <c r="G56" s="41"/>
      <c r="H56" s="25"/>
    </row>
  </sheetData>
  <mergeCells count="5">
    <mergeCell ref="A1:H1"/>
    <mergeCell ref="A2:H2"/>
    <mergeCell ref="A3:D3"/>
    <mergeCell ref="E3:H3"/>
    <mergeCell ref="A4:H4"/>
  </mergeCells>
  <phoneticPr fontId="21" type="noConversion"/>
  <printOptions horizontalCentered="1"/>
  <pageMargins left="0.51181102362204722" right="0.51181102362204722" top="0.47244094488188981" bottom="0.78740157480314965" header="0.35433070866141736" footer="0.31496062992125984"/>
  <pageSetup paperSize="9" scale="81" orientation="portrait" r:id="rId1"/>
  <headerFooter alignWithMargins="0">
    <oddFooter>&amp;L&amp;"Tahoma,Normal"&amp;8 75 - PARIS - CATHÉDRALE NOTRE-DAME
Vitraux Nef Sud - DCE&amp;R&amp;"Tahoma,Normal"&amp;8Ph. VILLENEUVE - ACMH
BQE - Lot n°2 - déc 2025 - Page &amp;P /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2d33f11-3c4b-4174-88aa-202f30aee08b">
      <Terms xmlns="http://schemas.microsoft.com/office/infopath/2007/PartnerControls"/>
    </lcf76f155ced4ddcb4097134ff3c332f>
    <TaxCatchAll xmlns="5e5b08f2-23ee-4d6b-b248-9e03a22f0d4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E1FF9E5C65C94AA5E67491465B99BB" ma:contentTypeVersion="18" ma:contentTypeDescription="Crée un document." ma:contentTypeScope="" ma:versionID="9d8b732bffbd75b13e0c134e9db4603b">
  <xsd:schema xmlns:xsd="http://www.w3.org/2001/XMLSchema" xmlns:xs="http://www.w3.org/2001/XMLSchema" xmlns:p="http://schemas.microsoft.com/office/2006/metadata/properties" xmlns:ns2="22d33f11-3c4b-4174-88aa-202f30aee08b" xmlns:ns3="5e5b08f2-23ee-4d6b-b248-9e03a22f0d49" targetNamespace="http://schemas.microsoft.com/office/2006/metadata/properties" ma:root="true" ma:fieldsID="f70289db96c962167599ecc2924d6160" ns2:_="" ns3:_="">
    <xsd:import namespace="22d33f11-3c4b-4174-88aa-202f30aee08b"/>
    <xsd:import namespace="5e5b08f2-23ee-4d6b-b248-9e03a22f0d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33f11-3c4b-4174-88aa-202f30aee0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92780190-2270-487b-a9c0-499f2a9a06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b08f2-23ee-4d6b-b248-9e03a22f0d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621e21a-5a2d-4afe-8068-0fc1b808d11b}" ma:internalName="TaxCatchAll" ma:showField="CatchAllData" ma:web="5e5b08f2-23ee-4d6b-b248-9e03a22f0d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1B7BB3-6761-4EA6-9106-AF24A1C0B403}">
  <ds:schemaRefs>
    <ds:schemaRef ds:uri="http://schemas.microsoft.com/office/2006/metadata/properties"/>
    <ds:schemaRef ds:uri="http://schemas.microsoft.com/office/infopath/2007/PartnerControls"/>
    <ds:schemaRef ds:uri="22d33f11-3c4b-4174-88aa-202f30aee08b"/>
    <ds:schemaRef ds:uri="5e5b08f2-23ee-4d6b-b248-9e03a22f0d49"/>
  </ds:schemaRefs>
</ds:datastoreItem>
</file>

<file path=customXml/itemProps2.xml><?xml version="1.0" encoding="utf-8"?>
<ds:datastoreItem xmlns:ds="http://schemas.openxmlformats.org/officeDocument/2006/customXml" ds:itemID="{7F76B337-356E-41BE-9087-0315F680AD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d33f11-3c4b-4174-88aa-202f30aee08b"/>
    <ds:schemaRef ds:uri="5e5b08f2-23ee-4d6b-b248-9e03a22f0d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BDAB2D-308F-40CB-AB04-19C459869D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DPGF-2-Maç</vt:lpstr>
      <vt:lpstr>BPU-DQE-2-Maç</vt:lpstr>
      <vt:lpstr>'BPU-DQE-2-Maç'!fghfghfghg</vt:lpstr>
      <vt:lpstr>'DPGF-2-Maç'!fghfghfghg</vt:lpstr>
      <vt:lpstr>'BPU-DQE-2-Maç'!ghjghdjjgh</vt:lpstr>
      <vt:lpstr>'DPGF-2-Maç'!ghjghdjjgh</vt:lpstr>
      <vt:lpstr>'BPU-DQE-2-Maç'!Impression_des_titres</vt:lpstr>
      <vt:lpstr>'DPGF-2-Maç'!Impression_des_titres</vt:lpstr>
      <vt:lpstr>'BPU-DQE-2-Maç'!jfghjghkjghjf</vt:lpstr>
      <vt:lpstr>'DPGF-2-Maç'!jfghjghkjghjf</vt:lpstr>
      <vt:lpstr>'BPU-DQE-2-Maç'!jhjhjhjhjhj</vt:lpstr>
      <vt:lpstr>'DPGF-2-Maç'!jhjhjhjhjhj</vt:lpstr>
      <vt:lpstr>'BPU-DQE-2-Maç'!Print_Area</vt:lpstr>
      <vt:lpstr>'DPGF-2-Maç'!Print_Area</vt:lpstr>
      <vt:lpstr>'BPU-DQE-2-Maç'!Print_Titles</vt:lpstr>
      <vt:lpstr>'DPGF-2-Maç'!Print_Titles</vt:lpstr>
      <vt:lpstr>'BPU-DQE-2-Maç'!Zone_d_impression</vt:lpstr>
      <vt:lpstr>'DPGF-2-Maç'!Zone_d_impression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Elodie SAUDEMONT</cp:lastModifiedBy>
  <cp:lastPrinted>2025-12-09T21:01:18Z</cp:lastPrinted>
  <dcterms:created xsi:type="dcterms:W3CDTF">2001-04-23T16:21:30Z</dcterms:created>
  <dcterms:modified xsi:type="dcterms:W3CDTF">2025-12-26T13:49:18Z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0x01010059E1FF9E5C65C94AA5E67491465B99BB</vt:lpwstr>
  </property>
  <property fmtid="{D5CDD505-2E9C-101B-9397-08002B2CF9AE}" pid="3" name="MediaServiceImageTags">
    <vt:lpwstr/>
  </property>
</Properties>
</file>